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76" windowWidth="6735" windowHeight="8385" activeTab="0"/>
  </bookViews>
  <sheets>
    <sheet name="บัญชีโอนเงิน" sheetId="1" r:id="rId1"/>
    <sheet name="ทุนการศึกษา" sheetId="2" r:id="rId2"/>
  </sheets>
  <definedNames>
    <definedName name="_xlnm.Print_Area" localSheetId="1">'ทุนการศึกษา'!$A$1:$G$96</definedName>
    <definedName name="_xlnm.Print_Area" localSheetId="0">'บัญชีโอนเงิน'!$A$1:$P$39</definedName>
    <definedName name="_xlnm.Print_Titles" localSheetId="1">'ทุนการศึกษา'!$1:$7</definedName>
    <definedName name="_xlnm.Print_Titles" localSheetId="0">'บัญชีโอนเงิน'!$1:$4</definedName>
  </definedNames>
  <calcPr fullCalcOnLoad="1"/>
</workbook>
</file>

<file path=xl/sharedStrings.xml><?xml version="1.0" encoding="utf-8"?>
<sst xmlns="http://schemas.openxmlformats.org/spreadsheetml/2006/main" count="389" uniqueCount="259">
  <si>
    <t>อบต.</t>
  </si>
  <si>
    <t>285-6-00459-8</t>
  </si>
  <si>
    <t>ทุ่งนาเลา</t>
  </si>
  <si>
    <t>คอนสาร</t>
  </si>
  <si>
    <t>289-6-00104-2</t>
  </si>
  <si>
    <t>หนองคู</t>
  </si>
  <si>
    <t>บ้านแท่น</t>
  </si>
  <si>
    <t>เกษตรสมบูรณ์</t>
  </si>
  <si>
    <t>285-6-00365-6</t>
  </si>
  <si>
    <t>บ้านดอน</t>
  </si>
  <si>
    <t>285-6-00370-2</t>
  </si>
  <si>
    <t>โคกสะอาด</t>
  </si>
  <si>
    <t>บ้านแก้ง</t>
  </si>
  <si>
    <t>ภูเขียว</t>
  </si>
  <si>
    <t>285-6-00376-1</t>
  </si>
  <si>
    <t>เทศบาลตำบลบ้านเพชรภูเขียว</t>
  </si>
  <si>
    <t>285-6-00387-7</t>
  </si>
  <si>
    <t>เทศบาลตำบลเกษตรสมบูรณ์</t>
  </si>
  <si>
    <t>285-6-00375-3</t>
  </si>
  <si>
    <t>335-6-00291-0</t>
  </si>
  <si>
    <t>เทศบาลตำบลโคกสะอาด</t>
  </si>
  <si>
    <t>หนองบัวระเหว</t>
  </si>
  <si>
    <t>307-6-06171-2</t>
  </si>
  <si>
    <t>หนองไผ่</t>
  </si>
  <si>
    <t>307-6-06186-0</t>
  </si>
  <si>
    <t>แก้งคร้อ</t>
  </si>
  <si>
    <t>307-6-06161-5</t>
  </si>
  <si>
    <t>ตลาดแร้ง</t>
  </si>
  <si>
    <t>บ้านเขว้า</t>
  </si>
  <si>
    <t>318-6-01065-9</t>
  </si>
  <si>
    <t>วะตะแบก</t>
  </si>
  <si>
    <t>318-6-01060-8</t>
  </si>
  <si>
    <t>โป่งนก</t>
  </si>
  <si>
    <t>318-6-01062-4</t>
  </si>
  <si>
    <t>นายางกลัก</t>
  </si>
  <si>
    <t>เทพสถิต</t>
  </si>
  <si>
    <t>หัวทะเล</t>
  </si>
  <si>
    <t>บำเหน็จณรงค์</t>
  </si>
  <si>
    <t>342-6-00189-6</t>
  </si>
  <si>
    <t>กะฮาด</t>
  </si>
  <si>
    <t>เนินสง่า</t>
  </si>
  <si>
    <t>318-6-01063-2</t>
  </si>
  <si>
    <t>ซับใหญ่</t>
  </si>
  <si>
    <t>318-6-01047-0</t>
  </si>
  <si>
    <t>บ้านขาม</t>
  </si>
  <si>
    <t>318-6-01046-2</t>
  </si>
  <si>
    <t>หนองบัวโคก</t>
  </si>
  <si>
    <t>318-6-01052-7</t>
  </si>
  <si>
    <t>บ้านกอก</t>
  </si>
  <si>
    <t>335-6-00293-7</t>
  </si>
  <si>
    <t>ส้มป่อย</t>
  </si>
  <si>
    <t>307-6-06185-2</t>
  </si>
  <si>
    <t>ละหาน</t>
  </si>
  <si>
    <t>335-6-00298-8</t>
  </si>
  <si>
    <t>บ้านเจียง</t>
  </si>
  <si>
    <t>ภักดีชุมพล</t>
  </si>
  <si>
    <t>307-6-06179-8</t>
  </si>
  <si>
    <t>ท่าใหญ่</t>
  </si>
  <si>
    <t>หนองบัวแดง</t>
  </si>
  <si>
    <t>307-6-06156-9</t>
  </si>
  <si>
    <t>หนองแวง</t>
  </si>
  <si>
    <t>307-6-06201-8</t>
  </si>
  <si>
    <t>ศรีสำราญ</t>
  </si>
  <si>
    <t>คอนสวรรค์</t>
  </si>
  <si>
    <t>307-6-06197-6</t>
  </si>
  <si>
    <t>โคกมั่งงอย</t>
  </si>
  <si>
    <t>เมืองชัยภูมิ</t>
  </si>
  <si>
    <t>342-6-00199-3</t>
  </si>
  <si>
    <t>ห้วยต้อน</t>
  </si>
  <si>
    <t>307-6-06157-7</t>
  </si>
  <si>
    <t>บ้านค่าย</t>
  </si>
  <si>
    <t>จัตุรัส</t>
  </si>
  <si>
    <t>335-6-00294-5</t>
  </si>
  <si>
    <t>เทศบาลตำบลหนองบัวระเหว</t>
  </si>
  <si>
    <t>307-6-06212-3</t>
  </si>
  <si>
    <t>เทศบาลตำบลบ้านเขว้า</t>
  </si>
  <si>
    <t>307-6-06193-3</t>
  </si>
  <si>
    <t>เทศบาลตำบลคอนสวรรค์</t>
  </si>
  <si>
    <t>307-6-06160-7</t>
  </si>
  <si>
    <t>เทศบาลเมืองชัยภูมิ</t>
  </si>
  <si>
    <t>เลขที่บัญชีกระแสรายวัน กรุงไทย</t>
  </si>
  <si>
    <t>อำเภอ</t>
  </si>
  <si>
    <t>ที่</t>
  </si>
  <si>
    <t>318-6-01058-6</t>
  </si>
  <si>
    <t>รวมเงิน</t>
  </si>
  <si>
    <t>ทุนการศึกษา ผดด.</t>
  </si>
  <si>
    <t>เงินค่าตอบแทน ผดด.</t>
  </si>
  <si>
    <t>รวมทั้งสิ้น</t>
  </si>
  <si>
    <t>559/54</t>
  </si>
  <si>
    <t>561/54</t>
  </si>
  <si>
    <t xml:space="preserve"> 559/54</t>
  </si>
  <si>
    <t>พช./ตั้งเอง</t>
  </si>
  <si>
    <t>กรมศาสนา</t>
  </si>
  <si>
    <t>เทศบาลตำบลภูเขียว</t>
  </si>
  <si>
    <t>ค่าพาหนะ</t>
  </si>
  <si>
    <t>587/54</t>
  </si>
  <si>
    <t>307-6-06159-3</t>
  </si>
  <si>
    <t>ทุ่งทอง</t>
  </si>
  <si>
    <t>ทต.</t>
  </si>
  <si>
    <t>โอนเข้าบัญชีวันที่   29  กันยายน  2554</t>
  </si>
  <si>
    <t>หน่วยงานผู้โอน : สำนักงานส่งเสริมการปกครองท้องถิ่นจังหวัดชัยภูมิ</t>
  </si>
  <si>
    <t>บัญชีโอนเงินให้กับ อปท.</t>
  </si>
  <si>
    <t>อปท.</t>
  </si>
  <si>
    <t>สำนักงานส่งเสริมการปกครองท้องถิ่นจังหวัดชัยภูมิ</t>
  </si>
  <si>
    <t>ประจำเดือน  กันยายน   2554</t>
  </si>
  <si>
    <t>รายละเอียดการเบิกจ่ายเงิน</t>
  </si>
  <si>
    <t>หมวดรายจ่าย  :  เงินอุดหนุนเฉพาะกิจ-เงินอุดหนุนสำหรับสนับสนุนศูนย์เด็กเล็ก (ถ่ายโอนจากกรมการศาสนา)</t>
  </si>
  <si>
    <t>เป็นค่าทุนการศึกษา  ครู ผดด.</t>
  </si>
  <si>
    <t>ลำดับที่</t>
  </si>
  <si>
    <t>รายการ</t>
  </si>
  <si>
    <t>รุ่นที่</t>
  </si>
  <si>
    <t>จำนวนเงิน</t>
  </si>
  <si>
    <t>รวม</t>
  </si>
  <si>
    <t>อ.จัตุรัส</t>
  </si>
  <si>
    <t>อบต.บ้านขาม</t>
  </si>
  <si>
    <t>น.ส. นาตยา   ครูเกษตร</t>
  </si>
  <si>
    <t>6/2</t>
  </si>
  <si>
    <t>น.ส.รุ่งอรุณ   ดีขุนทด</t>
  </si>
  <si>
    <t>น.ส.เข็มพร  กลมจัตุรัส</t>
  </si>
  <si>
    <t>5</t>
  </si>
  <si>
    <t>อบต.บ้านกอก</t>
  </si>
  <si>
    <t>น.ส.ปาริฉัตร   อินผล</t>
  </si>
  <si>
    <t>น.ส.สายทอง  พรมเสนา</t>
  </si>
  <si>
    <t>น.ส.ศิรดา    ลือชัย</t>
  </si>
  <si>
    <t>อ.บ้านเขว้า</t>
  </si>
  <si>
    <t>อบต.ตลาดแร้ง</t>
  </si>
  <si>
    <t>น.ส.อัมพร   ชัยเนตร</t>
  </si>
  <si>
    <t>6/1</t>
  </si>
  <si>
    <t>นางสร้อยลัดดา  สุวรรณฉิม</t>
  </si>
  <si>
    <t>อ.คอนสวรรค์</t>
  </si>
  <si>
    <t>อบต.โคกมั่งงอย</t>
  </si>
  <si>
    <t>นางกองแก้ว  มามะเซ็นต์</t>
  </si>
  <si>
    <t>นางปริชาติ  หงส์วิเศษ</t>
  </si>
  <si>
    <t>นางพัชรินทร์   ต่อติด</t>
  </si>
  <si>
    <t>6</t>
  </si>
  <si>
    <t>อ.เมืองชัยภูมิ</t>
  </si>
  <si>
    <t>อบต.ห้วยต้อน</t>
  </si>
  <si>
    <t>น.ส.ยุพิน  ร่างเจริญ</t>
  </si>
  <si>
    <t>น.ส.ระเบียบ  เลิศล้ำ</t>
  </si>
  <si>
    <t>นางอัจฉราภรณ์ โคแสงรักษา</t>
  </si>
  <si>
    <t>หมายเหตุ</t>
  </si>
  <si>
    <t>อ.เกษตรสมบูรณ์</t>
  </si>
  <si>
    <t>ทต.เกษตรสมบูรณ์</t>
  </si>
  <si>
    <t>นางปิยวรรณ  สันทอง</t>
  </si>
  <si>
    <t>ทต.บ้านเดื่อ</t>
  </si>
  <si>
    <t>นางประภากร  แก้วตา</t>
  </si>
  <si>
    <t xml:space="preserve"> 6/2</t>
  </si>
  <si>
    <t>ไม่เบิก</t>
  </si>
  <si>
    <t>อ.แก้งคร้อ</t>
  </si>
  <si>
    <t>อบต.หนองไผ่</t>
  </si>
  <si>
    <t>น.ส.อมรรัตน์  โยธาวงษ์</t>
  </si>
  <si>
    <t>ทต.คอนสวรรค์</t>
  </si>
  <si>
    <t>นางปิยนันท์  กันฟัน</t>
  </si>
  <si>
    <t>อบต.คอนสวรรค์</t>
  </si>
  <si>
    <t>นางโชษิตา  ชำนาญ</t>
  </si>
  <si>
    <t>จ่ายเช็ค</t>
  </si>
  <si>
    <t>น.ส.ศศิธร  ทวีชีพ</t>
  </si>
  <si>
    <t>อบต.ศรีสำราญ</t>
  </si>
  <si>
    <t>นางรัตติการ  สิงห์แก้ว</t>
  </si>
  <si>
    <t>อ.คอนสาร</t>
  </si>
  <si>
    <t>อบต.ทุ่งนาเลา</t>
  </si>
  <si>
    <t>นางสุภาพ  เลิศคอนสาร</t>
  </si>
  <si>
    <t>อบต.ทุ่งพระ</t>
  </si>
  <si>
    <t>น.ส.เอมมิกา  ภูมิคอนสาร</t>
  </si>
  <si>
    <t>อบต.ละหาน</t>
  </si>
  <si>
    <t>น.ส.อัมพร  ดิเรกศิลป์</t>
  </si>
  <si>
    <t>น.ส.ขนิษฐา  เต่าเถื่อน</t>
  </si>
  <si>
    <t>นางบุญเริง  อาจกล้า</t>
  </si>
  <si>
    <t>น.ส.วิไลลักษณ์  หมั่นธรรม</t>
  </si>
  <si>
    <t>น.ส.หนูน้อย  เชื้อนรา</t>
  </si>
  <si>
    <t>อบต.ส้มป่อย</t>
  </si>
  <si>
    <t>น.ส.ชลธิชา  สิงห์โนนเชือก</t>
  </si>
  <si>
    <t>น.ส.กฤษณา  กาลเขว้า</t>
  </si>
  <si>
    <t>อบต.หนองบัวโคก</t>
  </si>
  <si>
    <t>น.ส.จิราพร  ศรีสุวรรณ</t>
  </si>
  <si>
    <t>อ.ซับใหญ่</t>
  </si>
  <si>
    <t>อบต.ซับใหญ่</t>
  </si>
  <si>
    <t>นายธนาวุฒิ  ก้านสันเทียะ</t>
  </si>
  <si>
    <t>น.ส.กาญดา  เสมาเพ็ชร</t>
  </si>
  <si>
    <t>น.ส.สุรินธร  เขตจัตุรัส</t>
  </si>
  <si>
    <t>อบต.ท่ากูบ</t>
  </si>
  <si>
    <t>นางบัวไล  แก้วบัณฑิต</t>
  </si>
  <si>
    <t>นางทิพวรรณ  เกิดสิน</t>
  </si>
  <si>
    <t>อ.เทพสถิต</t>
  </si>
  <si>
    <t>อบต.นายางกลัก</t>
  </si>
  <si>
    <t>นางพุ่มพวง  ศรีรักษ์</t>
  </si>
  <si>
    <t>นางสายฝน  กำลา</t>
  </si>
  <si>
    <t>น.ส.คำเบา  บัวใหญ่รักษา</t>
  </si>
  <si>
    <t>อบต.โป่งนก</t>
  </si>
  <si>
    <t>น.ส.น้ำผึ้ง  ปิ่นนาค</t>
  </si>
  <si>
    <t>น.ส.ราตรี  นาพรม</t>
  </si>
  <si>
    <t>นางศิริพร  สิงหาพัฒน์</t>
  </si>
  <si>
    <t>น.ส.ลภัสกร  บัวลอย</t>
  </si>
  <si>
    <t>อบต.วะตะแบก</t>
  </si>
  <si>
    <t>น.ส.ยุพิน  มีชัยแสง</t>
  </si>
  <si>
    <t>น.ส.วรรนิภา  แสงฤทธิ์</t>
  </si>
  <si>
    <t>น.ส.วารินทร์  สูดขุนทด</t>
  </si>
  <si>
    <t>อ.เนินสง่า</t>
  </si>
  <si>
    <t>อบต.กะฮาด</t>
  </si>
  <si>
    <t>นางศิริวัฒน์  ทองสอาด</t>
  </si>
  <si>
    <t>อบต.ชีบน</t>
  </si>
  <si>
    <t>นางบุญเลี้ยง  คำห้วยแย้</t>
  </si>
  <si>
    <t>อบต.บ้านเขว้า</t>
  </si>
  <si>
    <t>น.ส.วนารัตน์  จำเริญพล</t>
  </si>
  <si>
    <t>อ.บ้านแท่น</t>
  </si>
  <si>
    <t>อบต.หนองคู</t>
  </si>
  <si>
    <t>น.ส.แสงเดือน  ภูศักดิ์</t>
  </si>
  <si>
    <t>น.ส.ปทิตตา  หมั่นจำรูญ</t>
  </si>
  <si>
    <t>นางสมพร  หรั่งมา</t>
  </si>
  <si>
    <t>อ.บำเหน็จณรงค์</t>
  </si>
  <si>
    <t>อบต.หัวทะเล</t>
  </si>
  <si>
    <t>นางสุภัทรา  ตั้งไพโรจน์วงศ์</t>
  </si>
  <si>
    <t>นางนงนุช  ยุทธกล้า</t>
  </si>
  <si>
    <t>อ.ภักดีชุมพล</t>
  </si>
  <si>
    <t>อบต.บ้านเจียง</t>
  </si>
  <si>
    <t>นางจันทร์ทอง  เวฬุวนารักษ์</t>
  </si>
  <si>
    <t>น.ส.นิภาวรรณ  ยศรุ่งเรือง</t>
  </si>
  <si>
    <t>นางอรทัย  ฉาไธสงค์</t>
  </si>
  <si>
    <t>อ.ภูเขียว</t>
  </si>
  <si>
    <t>ทต.บ้านเพชรภูเขียว</t>
  </si>
  <si>
    <t>น.ส.สุพัตรา  พรมสาขา</t>
  </si>
  <si>
    <t>น.ส.ศิริลักษณ์  เฉื่อยกลาง</t>
  </si>
  <si>
    <t>น.ส.ศุทธินี  สำราญ</t>
  </si>
  <si>
    <t>ทต.ภูเขียว</t>
  </si>
  <si>
    <t>น.ส.สุระคนา  เบ้าโนนทอง</t>
  </si>
  <si>
    <t>นางเกษร  ผลวิลัย</t>
  </si>
  <si>
    <t>น.ส.รินรดา  คำทองเขียว</t>
  </si>
  <si>
    <t>น.ส.คนึง  แก้วแก่นคูณ</t>
  </si>
  <si>
    <t>นางสุมนา  สาคำ</t>
  </si>
  <si>
    <t>อบต.โคกสะอาด</t>
  </si>
  <si>
    <t>นางบุหงา  คลังชำนาญ</t>
  </si>
  <si>
    <t>นางชูทิพย์  นันบุญมา</t>
  </si>
  <si>
    <t>อ.เมือง</t>
  </si>
  <si>
    <t>ทม.ชัยภูมิ</t>
  </si>
  <si>
    <t>นางอุทิศ  การชัยภูมิ</t>
  </si>
  <si>
    <t>อบต.นาฝาย</t>
  </si>
  <si>
    <t>นางเยี่ยมศรี  คลังชำนาญ</t>
  </si>
  <si>
    <t>น.ส.สุพรรณี  ราชบุญเรือง</t>
  </si>
  <si>
    <t>อ.หนองบัวแดง</t>
  </si>
  <si>
    <t>อบต.ถ้ำวัวแดง</t>
  </si>
  <si>
    <t>น.ส.รุ่งนภา  แสงงามซึ้ง</t>
  </si>
  <si>
    <t>นางจันทร์เพ็ญ  โคนชัยภูมิ</t>
  </si>
  <si>
    <t>นางรจนา  ไพศาล</t>
  </si>
  <si>
    <t>อบต.ท่าใหญ่</t>
  </si>
  <si>
    <t>นางปิ่นแก้ว  ป้องโพนทอง</t>
  </si>
  <si>
    <t>อบต.หนองแวง</t>
  </si>
  <si>
    <t>นางสมิตรา  เหง้าประสิทธิ์</t>
  </si>
  <si>
    <t>น.ส.วิภาวนี  สองศรี</t>
  </si>
  <si>
    <t>นางสมควร  สวนสะออน</t>
  </si>
  <si>
    <t>นางนิตยา  แก้วเมืองกลาง</t>
  </si>
  <si>
    <t>อ.หนองบัวระเหว</t>
  </si>
  <si>
    <t>ทต.หนองบัวระเหว</t>
  </si>
  <si>
    <t>นางศรีไพร  วาริน</t>
  </si>
  <si>
    <t>นางนิพล  ฝอยสูงเนิน</t>
  </si>
  <si>
    <t xml:space="preserve">นางฉันทนา  ฉ่ำท่วม </t>
  </si>
  <si>
    <t>ทต.ห้วยแย้</t>
  </si>
  <si>
    <t>นางจันทร์จิรา  พูนมา</t>
  </si>
  <si>
    <t>น.ส.รัตติกาล  ศรีจันทร์</t>
  </si>
  <si>
    <t>ประกอบการโอนวันที่ 29 กันยายน 2554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</si>
</sst>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</numFmts>
  <fonts count="10">
    <font>
      <sz val="14"/>
      <name val="Arial"/>
      <family val="0"/>
    </font>
    <font>
      <sz val="8"/>
      <name val="Arial"/>
      <family val="0"/>
    </font>
    <font>
      <b/>
      <sz val="14"/>
      <name val="TH Niramit AS"/>
      <family val="0"/>
    </font>
    <font>
      <sz val="14"/>
      <name val="TH Niramit AS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sz val="14"/>
      <name val="AngsanaUPC"/>
      <family val="1"/>
    </font>
    <font>
      <b/>
      <sz val="14"/>
      <name val="AngsanaUPC"/>
      <family val="1"/>
    </font>
    <font>
      <u val="single"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99" fontId="3" fillId="0" borderId="1" xfId="1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199" fontId="3" fillId="0" borderId="3" xfId="17" applyNumberFormat="1" applyFont="1" applyFill="1" applyBorder="1" applyAlignment="1">
      <alignment horizontal="center" vertical="center"/>
    </xf>
    <xf numFmtId="199" fontId="3" fillId="0" borderId="4" xfId="17" applyNumberFormat="1" applyFont="1" applyFill="1" applyBorder="1" applyAlignment="1">
      <alignment horizontal="center" vertical="center"/>
    </xf>
    <xf numFmtId="194" fontId="3" fillId="0" borderId="5" xfId="17" applyFont="1" applyFill="1" applyBorder="1" applyAlignment="1">
      <alignment horizontal="center" vertical="center"/>
    </xf>
    <xf numFmtId="194" fontId="3" fillId="0" borderId="6" xfId="17" applyFont="1" applyFill="1" applyBorder="1" applyAlignment="1">
      <alignment horizontal="center" vertical="center"/>
    </xf>
    <xf numFmtId="194" fontId="3" fillId="0" borderId="7" xfId="17" applyFont="1" applyFill="1" applyBorder="1" applyAlignment="1">
      <alignment horizontal="center" vertical="center"/>
    </xf>
    <xf numFmtId="194" fontId="3" fillId="0" borderId="2" xfId="17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99" fontId="3" fillId="0" borderId="9" xfId="17" applyNumberFormat="1" applyFont="1" applyFill="1" applyBorder="1" applyAlignment="1">
      <alignment horizontal="center" vertical="center"/>
    </xf>
    <xf numFmtId="194" fontId="3" fillId="0" borderId="8" xfId="17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94" fontId="3" fillId="0" borderId="0" xfId="17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94" fontId="3" fillId="0" borderId="3" xfId="17" applyFont="1" applyFill="1" applyBorder="1" applyAlignment="1">
      <alignment horizontal="center" vertical="center"/>
    </xf>
    <xf numFmtId="194" fontId="3" fillId="0" borderId="4" xfId="17" applyFont="1" applyFill="1" applyBorder="1" applyAlignment="1">
      <alignment horizontal="center" vertical="center"/>
    </xf>
    <xf numFmtId="199" fontId="3" fillId="0" borderId="5" xfId="1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3" fillId="0" borderId="5" xfId="17" applyNumberFormat="1" applyFont="1" applyFill="1" applyBorder="1" applyAlignment="1">
      <alignment horizontal="center" vertical="center" shrinkToFit="1"/>
    </xf>
    <xf numFmtId="0" fontId="3" fillId="0" borderId="10" xfId="17" applyNumberFormat="1" applyFont="1" applyFill="1" applyBorder="1" applyAlignment="1">
      <alignment shrinkToFit="1"/>
    </xf>
    <xf numFmtId="0" fontId="3" fillId="0" borderId="0" xfId="17" applyNumberFormat="1" applyFont="1" applyFill="1" applyAlignment="1">
      <alignment shrinkToFit="1"/>
    </xf>
    <xf numFmtId="0" fontId="3" fillId="0" borderId="10" xfId="17" applyNumberFormat="1" applyFont="1" applyFill="1" applyBorder="1" applyAlignment="1">
      <alignment horizontal="center" shrinkToFit="1"/>
    </xf>
    <xf numFmtId="0" fontId="3" fillId="0" borderId="0" xfId="17" applyNumberFormat="1" applyFont="1" applyFill="1" applyAlignment="1">
      <alignment horizontal="center" shrinkToFit="1"/>
    </xf>
    <xf numFmtId="0" fontId="3" fillId="0" borderId="9" xfId="17" applyNumberFormat="1" applyFont="1" applyFill="1" applyBorder="1" applyAlignment="1">
      <alignment horizontal="center" vertical="center" shrinkToFit="1"/>
    </xf>
    <xf numFmtId="194" fontId="3" fillId="0" borderId="9" xfId="17" applyFont="1" applyFill="1" applyBorder="1" applyAlignment="1">
      <alignment horizontal="center" vertical="center"/>
    </xf>
    <xf numFmtId="194" fontId="3" fillId="0" borderId="1" xfId="17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0" xfId="0" applyFont="1" applyFill="1" applyBorder="1" applyAlignment="1">
      <alignment horizontal="center" shrinkToFit="1"/>
    </xf>
    <xf numFmtId="194" fontId="3" fillId="0" borderId="10" xfId="17" applyFont="1" applyFill="1" applyBorder="1" applyAlignment="1">
      <alignment shrinkToFit="1"/>
    </xf>
    <xf numFmtId="194" fontId="3" fillId="0" borderId="10" xfId="17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shrinkToFit="1"/>
    </xf>
    <xf numFmtId="194" fontId="2" fillId="2" borderId="10" xfId="17" applyFont="1" applyFill="1" applyBorder="1" applyAlignment="1">
      <alignment shrinkToFit="1"/>
    </xf>
    <xf numFmtId="0" fontId="2" fillId="2" borderId="10" xfId="17" applyNumberFormat="1" applyFont="1" applyFill="1" applyBorder="1" applyAlignment="1">
      <alignment shrinkToFit="1"/>
    </xf>
    <xf numFmtId="199" fontId="2" fillId="2" borderId="10" xfId="0" applyNumberFormat="1" applyFont="1" applyFill="1" applyBorder="1" applyAlignment="1">
      <alignment horizontal="center" shrinkToFit="1"/>
    </xf>
    <xf numFmtId="0" fontId="2" fillId="2" borderId="10" xfId="17" applyNumberFormat="1" applyFont="1" applyFill="1" applyBorder="1" applyAlignment="1">
      <alignment horizontal="center" shrinkToFit="1"/>
    </xf>
    <xf numFmtId="194" fontId="2" fillId="2" borderId="10" xfId="17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shrinkToFit="1"/>
    </xf>
    <xf numFmtId="194" fontId="3" fillId="0" borderId="11" xfId="17" applyFont="1" applyFill="1" applyBorder="1" applyAlignment="1">
      <alignment shrinkToFit="1"/>
    </xf>
    <xf numFmtId="0" fontId="3" fillId="0" borderId="11" xfId="17" applyNumberFormat="1" applyFont="1" applyFill="1" applyBorder="1" applyAlignment="1">
      <alignment shrinkToFit="1"/>
    </xf>
    <xf numFmtId="0" fontId="3" fillId="0" borderId="11" xfId="17" applyNumberFormat="1" applyFont="1" applyFill="1" applyBorder="1" applyAlignment="1">
      <alignment horizontal="center" shrinkToFit="1"/>
    </xf>
    <xf numFmtId="194" fontId="3" fillId="0" borderId="11" xfId="17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94" fontId="3" fillId="0" borderId="14" xfId="17" applyFont="1" applyFill="1" applyBorder="1" applyAlignment="1">
      <alignment shrinkToFit="1"/>
    </xf>
    <xf numFmtId="0" fontId="3" fillId="0" borderId="14" xfId="17" applyNumberFormat="1" applyFont="1" applyFill="1" applyBorder="1" applyAlignment="1">
      <alignment shrinkToFit="1"/>
    </xf>
    <xf numFmtId="0" fontId="3" fillId="0" borderId="14" xfId="17" applyNumberFormat="1" applyFont="1" applyFill="1" applyBorder="1" applyAlignment="1">
      <alignment horizontal="center" shrinkToFit="1"/>
    </xf>
    <xf numFmtId="194" fontId="3" fillId="0" borderId="14" xfId="17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 horizontal="center" shrinkToFit="1"/>
    </xf>
    <xf numFmtId="194" fontId="3" fillId="0" borderId="17" xfId="17" applyFont="1" applyFill="1" applyBorder="1" applyAlignment="1">
      <alignment shrinkToFit="1"/>
    </xf>
    <xf numFmtId="0" fontId="3" fillId="0" borderId="17" xfId="17" applyNumberFormat="1" applyFont="1" applyFill="1" applyBorder="1" applyAlignment="1">
      <alignment shrinkToFit="1"/>
    </xf>
    <xf numFmtId="0" fontId="3" fillId="0" borderId="17" xfId="17" applyNumberFormat="1" applyFont="1" applyFill="1" applyBorder="1" applyAlignment="1">
      <alignment horizontal="center" shrinkToFit="1"/>
    </xf>
    <xf numFmtId="194" fontId="3" fillId="0" borderId="17" xfId="17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194" fontId="3" fillId="0" borderId="7" xfId="17" applyFont="1" applyFill="1" applyBorder="1" applyAlignment="1">
      <alignment horizontal="center" vertical="center" shrinkToFit="1"/>
    </xf>
    <xf numFmtId="199" fontId="3" fillId="0" borderId="9" xfId="17" applyNumberFormat="1" applyFont="1" applyFill="1" applyBorder="1" applyAlignment="1">
      <alignment vertical="center" shrinkToFit="1"/>
    </xf>
    <xf numFmtId="194" fontId="3" fillId="0" borderId="1" xfId="17" applyFont="1" applyFill="1" applyBorder="1" applyAlignment="1">
      <alignment horizontal="center" vertical="center" shrinkToFit="1"/>
    </xf>
    <xf numFmtId="0" fontId="7" fillId="0" borderId="0" xfId="23" applyFont="1" applyAlignment="1">
      <alignment horizontal="center"/>
      <protection/>
    </xf>
    <xf numFmtId="0" fontId="6" fillId="0" borderId="0" xfId="24">
      <alignment/>
      <protection/>
    </xf>
    <xf numFmtId="0" fontId="8" fillId="0" borderId="0" xfId="23" applyFont="1" applyAlignment="1">
      <alignment horizontal="center"/>
      <protection/>
    </xf>
    <xf numFmtId="0" fontId="7" fillId="0" borderId="0" xfId="23" applyFont="1" applyAlignment="1">
      <alignment horizontal="left"/>
      <protection/>
    </xf>
    <xf numFmtId="0" fontId="7" fillId="0" borderId="0" xfId="23" applyFont="1" applyAlignment="1">
      <alignment/>
      <protection/>
    </xf>
    <xf numFmtId="49" fontId="7" fillId="0" borderId="0" xfId="23" applyNumberFormat="1" applyFont="1" applyAlignment="1">
      <alignment horizontal="center"/>
      <protection/>
    </xf>
    <xf numFmtId="194" fontId="7" fillId="0" borderId="0" xfId="19" applyFont="1" applyAlignment="1">
      <alignment/>
    </xf>
    <xf numFmtId="0" fontId="7" fillId="0" borderId="0" xfId="23" applyFont="1">
      <alignment/>
      <protection/>
    </xf>
    <xf numFmtId="0" fontId="7" fillId="0" borderId="0" xfId="23" applyFont="1" applyBorder="1" applyAlignment="1">
      <alignment horizontal="center"/>
      <protection/>
    </xf>
    <xf numFmtId="0" fontId="7" fillId="0" borderId="10" xfId="23" applyFont="1" applyBorder="1" applyAlignment="1">
      <alignment horizontal="center"/>
      <protection/>
    </xf>
    <xf numFmtId="0" fontId="7" fillId="0" borderId="5" xfId="23" applyFont="1" applyBorder="1" applyAlignment="1">
      <alignment horizontal="center"/>
      <protection/>
    </xf>
    <xf numFmtId="0" fontId="7" fillId="0" borderId="6" xfId="23" applyFont="1" applyBorder="1" applyAlignment="1">
      <alignment horizontal="center"/>
      <protection/>
    </xf>
    <xf numFmtId="0" fontId="7" fillId="0" borderId="7" xfId="23" applyFont="1" applyBorder="1" applyAlignment="1">
      <alignment horizontal="center"/>
      <protection/>
    </xf>
    <xf numFmtId="49" fontId="7" fillId="0" borderId="7" xfId="23" applyNumberFormat="1" applyFont="1" applyBorder="1" applyAlignment="1">
      <alignment horizontal="center"/>
      <protection/>
    </xf>
    <xf numFmtId="194" fontId="7" fillId="0" borderId="10" xfId="19" applyFont="1" applyBorder="1" applyAlignment="1">
      <alignment horizontal="center"/>
    </xf>
    <xf numFmtId="0" fontId="7" fillId="0" borderId="17" xfId="23" applyFont="1" applyBorder="1" applyAlignment="1">
      <alignment horizontal="center"/>
      <protection/>
    </xf>
    <xf numFmtId="0" fontId="7" fillId="0" borderId="17" xfId="23" applyFont="1" applyBorder="1">
      <alignment/>
      <protection/>
    </xf>
    <xf numFmtId="0" fontId="7" fillId="0" borderId="17" xfId="23" applyFont="1" applyBorder="1" applyAlignment="1">
      <alignment horizontal="left"/>
      <protection/>
    </xf>
    <xf numFmtId="49" fontId="7" fillId="0" borderId="17" xfId="19" applyNumberFormat="1" applyFont="1" applyBorder="1" applyAlignment="1">
      <alignment horizontal="center"/>
    </xf>
    <xf numFmtId="194" fontId="7" fillId="0" borderId="17" xfId="19" applyFont="1" applyBorder="1" applyAlignment="1">
      <alignment shrinkToFit="1"/>
    </xf>
    <xf numFmtId="194" fontId="7" fillId="0" borderId="17" xfId="23" applyNumberFormat="1" applyFont="1" applyBorder="1">
      <alignment/>
      <protection/>
    </xf>
    <xf numFmtId="194" fontId="7" fillId="0" borderId="17" xfId="19" applyFont="1" applyBorder="1" applyAlignment="1">
      <alignment/>
    </xf>
    <xf numFmtId="194" fontId="7" fillId="0" borderId="20" xfId="23" applyNumberFormat="1" applyFont="1" applyBorder="1">
      <alignment/>
      <protection/>
    </xf>
    <xf numFmtId="49" fontId="7" fillId="0" borderId="10" xfId="19" applyNumberFormat="1" applyFont="1" applyBorder="1" applyAlignment="1">
      <alignment horizontal="center"/>
    </xf>
    <xf numFmtId="194" fontId="7" fillId="0" borderId="10" xfId="19" applyFont="1" applyBorder="1" applyAlignment="1">
      <alignment/>
    </xf>
    <xf numFmtId="0" fontId="7" fillId="0" borderId="0" xfId="23" applyFont="1" applyBorder="1" applyAlignment="1">
      <alignment horizontal="center"/>
      <protection/>
    </xf>
    <xf numFmtId="0" fontId="7" fillId="0" borderId="0" xfId="24" applyFont="1">
      <alignment/>
      <protection/>
    </xf>
    <xf numFmtId="0" fontId="7" fillId="0" borderId="10" xfId="24" applyFont="1" applyBorder="1" applyAlignment="1">
      <alignment horizontal="center"/>
      <protection/>
    </xf>
    <xf numFmtId="0" fontId="7" fillId="0" borderId="5" xfId="24" applyFont="1" applyBorder="1" applyAlignment="1">
      <alignment horizont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/>
      <protection/>
    </xf>
    <xf numFmtId="0" fontId="7" fillId="0" borderId="7" xfId="24" applyNumberFormat="1" applyFont="1" applyBorder="1" applyAlignment="1">
      <alignment horizontal="center"/>
      <protection/>
    </xf>
    <xf numFmtId="43" fontId="7" fillId="0" borderId="10" xfId="20" applyFont="1" applyBorder="1" applyAlignment="1">
      <alignment horizontal="center"/>
    </xf>
    <xf numFmtId="0" fontId="7" fillId="0" borderId="17" xfId="24" applyFont="1" applyBorder="1" applyAlignment="1">
      <alignment horizontal="center"/>
      <protection/>
    </xf>
    <xf numFmtId="0" fontId="7" fillId="0" borderId="17" xfId="24" applyFont="1" applyBorder="1">
      <alignment/>
      <protection/>
    </xf>
    <xf numFmtId="0" fontId="7" fillId="0" borderId="17" xfId="24" applyFont="1" applyBorder="1" applyAlignment="1">
      <alignment horizontal="left"/>
      <protection/>
    </xf>
    <xf numFmtId="16" fontId="7" fillId="0" borderId="17" xfId="20" applyNumberFormat="1" applyFont="1" applyBorder="1" applyAlignment="1" quotePrefix="1">
      <alignment horizontal="center"/>
    </xf>
    <xf numFmtId="43" fontId="7" fillId="0" borderId="17" xfId="20" applyFont="1" applyBorder="1" applyAlignment="1">
      <alignment shrinkToFit="1"/>
    </xf>
    <xf numFmtId="194" fontId="7" fillId="0" borderId="17" xfId="24" applyNumberFormat="1" applyFont="1" applyBorder="1">
      <alignment/>
      <protection/>
    </xf>
    <xf numFmtId="0" fontId="7" fillId="0" borderId="11" xfId="24" applyFont="1" applyBorder="1">
      <alignment/>
      <protection/>
    </xf>
    <xf numFmtId="0" fontId="7" fillId="0" borderId="17" xfId="20" applyNumberFormat="1" applyFont="1" applyBorder="1" applyAlignment="1">
      <alignment horizontal="center"/>
    </xf>
    <xf numFmtId="16" fontId="7" fillId="0" borderId="17" xfId="20" applyNumberFormat="1" applyFont="1" applyBorder="1" applyAlignment="1">
      <alignment horizontal="center"/>
    </xf>
    <xf numFmtId="0" fontId="7" fillId="0" borderId="14" xfId="24" applyFont="1" applyBorder="1" applyAlignment="1">
      <alignment horizontal="center"/>
      <protection/>
    </xf>
    <xf numFmtId="0" fontId="7" fillId="0" borderId="14" xfId="24" applyFont="1" applyBorder="1">
      <alignment/>
      <protection/>
    </xf>
    <xf numFmtId="0" fontId="7" fillId="0" borderId="14" xfId="24" applyFont="1" applyBorder="1" applyAlignment="1">
      <alignment horizontal="left"/>
      <protection/>
    </xf>
    <xf numFmtId="0" fontId="7" fillId="0" borderId="14" xfId="20" applyNumberFormat="1" applyFont="1" applyBorder="1" applyAlignment="1">
      <alignment horizontal="center"/>
    </xf>
    <xf numFmtId="43" fontId="7" fillId="0" borderId="14" xfId="20" applyFont="1" applyBorder="1" applyAlignment="1">
      <alignment shrinkToFit="1"/>
    </xf>
    <xf numFmtId="194" fontId="7" fillId="0" borderId="14" xfId="24" applyNumberFormat="1" applyFont="1" applyBorder="1">
      <alignment/>
      <protection/>
    </xf>
    <xf numFmtId="0" fontId="7" fillId="0" borderId="21" xfId="24" applyFont="1" applyBorder="1" applyAlignment="1">
      <alignment horizontal="center"/>
      <protection/>
    </xf>
    <xf numFmtId="0" fontId="7" fillId="0" borderId="21" xfId="24" applyFont="1" applyBorder="1">
      <alignment/>
      <protection/>
    </xf>
    <xf numFmtId="0" fontId="7" fillId="0" borderId="21" xfId="24" applyFont="1" applyBorder="1" applyAlignment="1">
      <alignment horizontal="left"/>
      <protection/>
    </xf>
    <xf numFmtId="0" fontId="7" fillId="0" borderId="21" xfId="20" applyNumberFormat="1" applyFont="1" applyBorder="1" applyAlignment="1">
      <alignment horizontal="center"/>
    </xf>
    <xf numFmtId="43" fontId="7" fillId="0" borderId="21" xfId="20" applyFont="1" applyBorder="1" applyAlignment="1">
      <alignment shrinkToFit="1"/>
    </xf>
    <xf numFmtId="194" fontId="7" fillId="0" borderId="21" xfId="24" applyNumberFormat="1" applyFont="1" applyBorder="1">
      <alignment/>
      <protection/>
    </xf>
    <xf numFmtId="43" fontId="7" fillId="0" borderId="20" xfId="20" applyFont="1" applyBorder="1" applyAlignment="1">
      <alignment shrinkToFit="1"/>
    </xf>
    <xf numFmtId="194" fontId="7" fillId="0" borderId="20" xfId="24" applyNumberFormat="1" applyFont="1" applyBorder="1">
      <alignment/>
      <protection/>
    </xf>
    <xf numFmtId="0" fontId="8" fillId="0" borderId="10" xfId="24" applyFont="1" applyBorder="1" applyAlignment="1">
      <alignment horizontal="center"/>
      <protection/>
    </xf>
    <xf numFmtId="0" fontId="8" fillId="0" borderId="10" xfId="24" applyFont="1" applyBorder="1" applyAlignment="1">
      <alignment horizontal="center"/>
      <protection/>
    </xf>
    <xf numFmtId="0" fontId="8" fillId="0" borderId="10" xfId="20" applyNumberFormat="1" applyFont="1" applyBorder="1" applyAlignment="1">
      <alignment horizontal="center"/>
    </xf>
    <xf numFmtId="43" fontId="8" fillId="0" borderId="10" xfId="20" applyFont="1" applyBorder="1" applyAlignment="1">
      <alignment shrinkToFit="1"/>
    </xf>
    <xf numFmtId="0" fontId="7" fillId="0" borderId="10" xfId="24" applyFont="1" applyBorder="1">
      <alignment/>
      <protection/>
    </xf>
    <xf numFmtId="0" fontId="9" fillId="0" borderId="0" xfId="23" applyFont="1" applyBorder="1" applyAlignment="1">
      <alignment horizontal="left"/>
      <protection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Sheet1" xfId="19"/>
    <cellStyle name="เครื่องหมายจุลภาค_โอนทุนการศึกษา290954" xfId="20"/>
    <cellStyle name="Currency" xfId="21"/>
    <cellStyle name="Currency [0]" xfId="22"/>
    <cellStyle name="ปกติ_Sheet1" xfId="23"/>
    <cellStyle name="ปกติ_โอนทุนการศึกษา29095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933700" y="3143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85" zoomScaleNormal="75" zoomScaleSheetLayoutView="85" workbookViewId="0" topLeftCell="A1">
      <selection activeCell="A1" sqref="A1:P1"/>
    </sheetView>
  </sheetViews>
  <sheetFormatPr defaultColWidth="8.72265625" defaultRowHeight="30" customHeight="1"/>
  <cols>
    <col min="1" max="1" width="2.54296875" style="20" customWidth="1"/>
    <col min="2" max="2" width="8.99609375" style="3" customWidth="1"/>
    <col min="3" max="3" width="3.54296875" style="3" customWidth="1"/>
    <col min="4" max="4" width="12.90625" style="3" customWidth="1"/>
    <col min="5" max="5" width="2.2734375" style="20" customWidth="1"/>
    <col min="6" max="6" width="6.18359375" style="21" customWidth="1"/>
    <col min="7" max="7" width="3.18359375" style="31" customWidth="1"/>
    <col min="8" max="8" width="6.6328125" style="21" bestFit="1" customWidth="1"/>
    <col min="9" max="9" width="2.453125" style="20" customWidth="1"/>
    <col min="10" max="10" width="6.453125" style="21" customWidth="1"/>
    <col min="11" max="11" width="3.18359375" style="33" customWidth="1"/>
    <col min="12" max="12" width="8.54296875" style="21" customWidth="1"/>
    <col min="13" max="13" width="3.18359375" style="31" customWidth="1"/>
    <col min="14" max="14" width="7.6328125" style="21" customWidth="1"/>
    <col min="15" max="15" width="10.6328125" style="21" customWidth="1"/>
    <col min="16" max="16" width="11.72265625" style="20" customWidth="1"/>
    <col min="17" max="16384" width="14.18359375" style="3" customWidth="1"/>
  </cols>
  <sheetData>
    <row r="1" spans="1:16" ht="24.75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23" t="s">
        <v>99</v>
      </c>
      <c r="B2" s="22"/>
      <c r="C2" s="22"/>
      <c r="D2" s="22"/>
      <c r="E2" s="22"/>
      <c r="F2" s="22"/>
      <c r="G2" s="28"/>
      <c r="H2" s="22"/>
      <c r="I2" s="22"/>
      <c r="J2" s="22"/>
      <c r="K2" s="28"/>
      <c r="L2" s="22"/>
      <c r="M2" s="28"/>
      <c r="N2" s="22"/>
      <c r="O2" s="22"/>
      <c r="P2" s="24" t="s">
        <v>100</v>
      </c>
    </row>
    <row r="3" spans="1:16" ht="24.75" customHeight="1">
      <c r="A3" s="4" t="s">
        <v>82</v>
      </c>
      <c r="B3" s="4" t="s">
        <v>81</v>
      </c>
      <c r="C3" s="5" t="s">
        <v>102</v>
      </c>
      <c r="D3" s="6"/>
      <c r="E3" s="7" t="s">
        <v>86</v>
      </c>
      <c r="F3" s="8"/>
      <c r="G3" s="8"/>
      <c r="H3" s="9"/>
      <c r="I3" s="7" t="s">
        <v>85</v>
      </c>
      <c r="J3" s="8"/>
      <c r="K3" s="8"/>
      <c r="L3" s="9"/>
      <c r="M3" s="25" t="s">
        <v>94</v>
      </c>
      <c r="N3" s="26"/>
      <c r="O3" s="10" t="s">
        <v>84</v>
      </c>
      <c r="P3" s="11" t="s">
        <v>80</v>
      </c>
    </row>
    <row r="4" spans="1:16" ht="24.75" customHeight="1">
      <c r="A4" s="12"/>
      <c r="B4" s="12"/>
      <c r="C4" s="13"/>
      <c r="D4" s="1"/>
      <c r="E4" s="27"/>
      <c r="F4" s="82" t="s">
        <v>91</v>
      </c>
      <c r="G4" s="29"/>
      <c r="H4" s="82" t="s">
        <v>92</v>
      </c>
      <c r="I4" s="83"/>
      <c r="J4" s="84" t="s">
        <v>91</v>
      </c>
      <c r="K4" s="34"/>
      <c r="L4" s="84" t="s">
        <v>92</v>
      </c>
      <c r="M4" s="35"/>
      <c r="N4" s="36"/>
      <c r="O4" s="14"/>
      <c r="P4" s="15"/>
    </row>
    <row r="5" spans="1:18" ht="25.5" customHeight="1">
      <c r="A5" s="16">
        <v>1</v>
      </c>
      <c r="B5" s="17" t="s">
        <v>66</v>
      </c>
      <c r="C5" s="37" t="s">
        <v>79</v>
      </c>
      <c r="D5" s="38"/>
      <c r="E5" s="39"/>
      <c r="F5" s="40"/>
      <c r="G5" s="30"/>
      <c r="H5" s="40"/>
      <c r="I5" s="39"/>
      <c r="J5" s="40"/>
      <c r="K5" s="32" t="s">
        <v>89</v>
      </c>
      <c r="L5" s="40">
        <v>30000</v>
      </c>
      <c r="M5" s="30"/>
      <c r="N5" s="40"/>
      <c r="O5" s="41">
        <f aca="true" t="shared" si="0" ref="O5:O24">F5+H5+J5+L5+N5</f>
        <v>30000</v>
      </c>
      <c r="P5" s="39" t="s">
        <v>78</v>
      </c>
      <c r="R5" s="3">
        <v>1</v>
      </c>
    </row>
    <row r="6" spans="1:16" ht="25.5" customHeight="1">
      <c r="A6" s="80">
        <v>2</v>
      </c>
      <c r="B6" s="53" t="s">
        <v>63</v>
      </c>
      <c r="C6" s="54" t="s">
        <v>77</v>
      </c>
      <c r="D6" s="55"/>
      <c r="E6" s="56"/>
      <c r="F6" s="57"/>
      <c r="G6" s="58"/>
      <c r="H6" s="57"/>
      <c r="I6" s="56"/>
      <c r="J6" s="57"/>
      <c r="K6" s="59" t="s">
        <v>89</v>
      </c>
      <c r="L6" s="57">
        <v>40000</v>
      </c>
      <c r="M6" s="58"/>
      <c r="N6" s="57"/>
      <c r="O6" s="60">
        <f t="shared" si="0"/>
        <v>40000</v>
      </c>
      <c r="P6" s="56" t="s">
        <v>76</v>
      </c>
    </row>
    <row r="7" spans="1:17" ht="25.5" customHeight="1">
      <c r="A7" s="81">
        <v>3</v>
      </c>
      <c r="B7" s="71"/>
      <c r="C7" s="72" t="s">
        <v>0</v>
      </c>
      <c r="D7" s="73" t="s">
        <v>65</v>
      </c>
      <c r="E7" s="74"/>
      <c r="F7" s="75"/>
      <c r="G7" s="76"/>
      <c r="H7" s="75"/>
      <c r="I7" s="74"/>
      <c r="J7" s="75"/>
      <c r="K7" s="77" t="s">
        <v>88</v>
      </c>
      <c r="L7" s="75">
        <v>50000</v>
      </c>
      <c r="M7" s="76"/>
      <c r="N7" s="75"/>
      <c r="O7" s="78">
        <f>F7+H7+J7+L7+N7</f>
        <v>50000</v>
      </c>
      <c r="P7" s="74" t="s">
        <v>64</v>
      </c>
      <c r="Q7" s="3">
        <v>2</v>
      </c>
    </row>
    <row r="8" spans="1:17" ht="25.5" customHeight="1">
      <c r="A8" s="61">
        <v>4</v>
      </c>
      <c r="B8" s="62"/>
      <c r="C8" s="63" t="s">
        <v>0</v>
      </c>
      <c r="D8" s="64" t="s">
        <v>62</v>
      </c>
      <c r="E8" s="65"/>
      <c r="F8" s="66"/>
      <c r="G8" s="67"/>
      <c r="H8" s="66"/>
      <c r="I8" s="65"/>
      <c r="J8" s="66"/>
      <c r="K8" s="68" t="s">
        <v>89</v>
      </c>
      <c r="L8" s="66">
        <v>20000</v>
      </c>
      <c r="M8" s="67"/>
      <c r="N8" s="66"/>
      <c r="O8" s="69">
        <f>F8+H8+J8+L8+N8</f>
        <v>20000</v>
      </c>
      <c r="P8" s="65" t="s">
        <v>61</v>
      </c>
      <c r="Q8" s="3">
        <v>8</v>
      </c>
    </row>
    <row r="9" spans="1:16" ht="25.5" customHeight="1">
      <c r="A9" s="52">
        <v>5</v>
      </c>
      <c r="B9" s="53" t="s">
        <v>28</v>
      </c>
      <c r="C9" s="54" t="s">
        <v>75</v>
      </c>
      <c r="D9" s="55"/>
      <c r="E9" s="56"/>
      <c r="F9" s="57"/>
      <c r="G9" s="58"/>
      <c r="H9" s="57"/>
      <c r="I9" s="56"/>
      <c r="J9" s="57"/>
      <c r="K9" s="59"/>
      <c r="L9" s="57"/>
      <c r="M9" s="58" t="s">
        <v>95</v>
      </c>
      <c r="N9" s="57">
        <f>910+610</f>
        <v>1520</v>
      </c>
      <c r="O9" s="60">
        <f t="shared" si="0"/>
        <v>1520</v>
      </c>
      <c r="P9" s="56" t="s">
        <v>74</v>
      </c>
    </row>
    <row r="10" spans="1:17" ht="25.5" customHeight="1">
      <c r="A10" s="70">
        <v>6</v>
      </c>
      <c r="B10" s="71"/>
      <c r="C10" s="72" t="s">
        <v>0</v>
      </c>
      <c r="D10" s="73" t="s">
        <v>27</v>
      </c>
      <c r="E10" s="74"/>
      <c r="F10" s="75"/>
      <c r="G10" s="76"/>
      <c r="H10" s="75"/>
      <c r="I10" s="74"/>
      <c r="J10" s="75"/>
      <c r="K10" s="77" t="s">
        <v>90</v>
      </c>
      <c r="L10" s="75">
        <v>60000</v>
      </c>
      <c r="M10" s="76"/>
      <c r="N10" s="75"/>
      <c r="O10" s="78">
        <f>F10+H10+J10+L10+N10</f>
        <v>60000</v>
      </c>
      <c r="P10" s="74" t="s">
        <v>26</v>
      </c>
      <c r="Q10" s="3">
        <v>2</v>
      </c>
    </row>
    <row r="11" spans="1:16" ht="25.5" customHeight="1">
      <c r="A11" s="79">
        <v>7</v>
      </c>
      <c r="B11" s="62"/>
      <c r="C11" s="63" t="s">
        <v>98</v>
      </c>
      <c r="D11" s="64" t="s">
        <v>97</v>
      </c>
      <c r="E11" s="65"/>
      <c r="F11" s="66"/>
      <c r="G11" s="67"/>
      <c r="H11" s="66"/>
      <c r="I11" s="65"/>
      <c r="J11" s="66"/>
      <c r="K11" s="68" t="s">
        <v>89</v>
      </c>
      <c r="L11" s="66">
        <v>40000</v>
      </c>
      <c r="M11" s="67"/>
      <c r="N11" s="66"/>
      <c r="O11" s="69">
        <f>F11+H11+J11+L11+N11</f>
        <v>40000</v>
      </c>
      <c r="P11" s="65" t="s">
        <v>96</v>
      </c>
    </row>
    <row r="12" spans="1:16" ht="25.5" customHeight="1">
      <c r="A12" s="80">
        <v>8</v>
      </c>
      <c r="B12" s="53" t="s">
        <v>21</v>
      </c>
      <c r="C12" s="54" t="s">
        <v>73</v>
      </c>
      <c r="D12" s="55"/>
      <c r="E12" s="56"/>
      <c r="F12" s="57"/>
      <c r="G12" s="58"/>
      <c r="H12" s="57"/>
      <c r="I12" s="56"/>
      <c r="J12" s="57"/>
      <c r="K12" s="59" t="s">
        <v>89</v>
      </c>
      <c r="L12" s="57">
        <v>120000</v>
      </c>
      <c r="M12" s="58"/>
      <c r="N12" s="57"/>
      <c r="O12" s="60">
        <f t="shared" si="0"/>
        <v>120000</v>
      </c>
      <c r="P12" s="56" t="s">
        <v>72</v>
      </c>
    </row>
    <row r="13" spans="1:17" ht="25.5" customHeight="1">
      <c r="A13" s="79">
        <v>9</v>
      </c>
      <c r="B13" s="62"/>
      <c r="C13" s="63" t="s">
        <v>20</v>
      </c>
      <c r="D13" s="64"/>
      <c r="E13" s="65"/>
      <c r="F13" s="66"/>
      <c r="G13" s="67"/>
      <c r="H13" s="66"/>
      <c r="I13" s="65"/>
      <c r="J13" s="66"/>
      <c r="K13" s="68" t="s">
        <v>89</v>
      </c>
      <c r="L13" s="66">
        <v>40000</v>
      </c>
      <c r="M13" s="67"/>
      <c r="N13" s="66"/>
      <c r="O13" s="69">
        <f>F13+H13+J13+L13+N13</f>
        <v>40000</v>
      </c>
      <c r="P13" s="65" t="s">
        <v>19</v>
      </c>
      <c r="Q13" s="3">
        <v>3</v>
      </c>
    </row>
    <row r="14" spans="1:17" ht="25.5" customHeight="1">
      <c r="A14" s="80">
        <v>10</v>
      </c>
      <c r="B14" s="53" t="s">
        <v>66</v>
      </c>
      <c r="C14" s="54" t="s">
        <v>0</v>
      </c>
      <c r="D14" s="55" t="s">
        <v>70</v>
      </c>
      <c r="E14" s="56"/>
      <c r="F14" s="57"/>
      <c r="G14" s="58" t="s">
        <v>95</v>
      </c>
      <c r="H14" s="57">
        <v>13818</v>
      </c>
      <c r="I14" s="56"/>
      <c r="J14" s="57"/>
      <c r="K14" s="59"/>
      <c r="L14" s="57"/>
      <c r="M14" s="58"/>
      <c r="N14" s="57"/>
      <c r="O14" s="60">
        <f t="shared" si="0"/>
        <v>13818</v>
      </c>
      <c r="P14" s="56" t="s">
        <v>69</v>
      </c>
      <c r="Q14" s="3">
        <v>4</v>
      </c>
    </row>
    <row r="15" spans="1:17" ht="25.5" customHeight="1">
      <c r="A15" s="79">
        <v>11</v>
      </c>
      <c r="B15" s="62"/>
      <c r="C15" s="63" t="s">
        <v>0</v>
      </c>
      <c r="D15" s="64" t="s">
        <v>68</v>
      </c>
      <c r="E15" s="65"/>
      <c r="F15" s="66"/>
      <c r="G15" s="67"/>
      <c r="H15" s="66"/>
      <c r="I15" s="65"/>
      <c r="J15" s="66"/>
      <c r="K15" s="68" t="s">
        <v>88</v>
      </c>
      <c r="L15" s="66">
        <v>120000</v>
      </c>
      <c r="M15" s="67"/>
      <c r="N15" s="66"/>
      <c r="O15" s="69">
        <f t="shared" si="0"/>
        <v>120000</v>
      </c>
      <c r="P15" s="65" t="s">
        <v>67</v>
      </c>
      <c r="Q15" s="3">
        <v>5</v>
      </c>
    </row>
    <row r="16" spans="1:17" ht="25.5" customHeight="1">
      <c r="A16" s="80">
        <v>12</v>
      </c>
      <c r="B16" s="53" t="s">
        <v>58</v>
      </c>
      <c r="C16" s="54" t="s">
        <v>0</v>
      </c>
      <c r="D16" s="55" t="s">
        <v>60</v>
      </c>
      <c r="E16" s="56"/>
      <c r="F16" s="57"/>
      <c r="G16" s="58"/>
      <c r="H16" s="57"/>
      <c r="I16" s="56"/>
      <c r="J16" s="57"/>
      <c r="K16" s="59" t="s">
        <v>89</v>
      </c>
      <c r="L16" s="57">
        <v>115000</v>
      </c>
      <c r="M16" s="58"/>
      <c r="N16" s="57"/>
      <c r="O16" s="60">
        <f t="shared" si="0"/>
        <v>115000</v>
      </c>
      <c r="P16" s="56" t="s">
        <v>59</v>
      </c>
      <c r="Q16" s="3">
        <v>3</v>
      </c>
    </row>
    <row r="17" spans="1:17" ht="25.5" customHeight="1">
      <c r="A17" s="79">
        <v>13</v>
      </c>
      <c r="B17" s="62"/>
      <c r="C17" s="63" t="s">
        <v>0</v>
      </c>
      <c r="D17" s="64" t="s">
        <v>57</v>
      </c>
      <c r="E17" s="65"/>
      <c r="F17" s="66"/>
      <c r="G17" s="67"/>
      <c r="H17" s="66"/>
      <c r="I17" s="65"/>
      <c r="J17" s="66"/>
      <c r="K17" s="68" t="s">
        <v>89</v>
      </c>
      <c r="L17" s="66">
        <v>40000</v>
      </c>
      <c r="M17" s="67"/>
      <c r="N17" s="66"/>
      <c r="O17" s="69">
        <f t="shared" si="0"/>
        <v>40000</v>
      </c>
      <c r="P17" s="65" t="s">
        <v>56</v>
      </c>
      <c r="Q17" s="3">
        <v>7</v>
      </c>
    </row>
    <row r="18" spans="1:17" ht="25.5" customHeight="1">
      <c r="A18" s="18">
        <v>14</v>
      </c>
      <c r="B18" s="17" t="s">
        <v>55</v>
      </c>
      <c r="C18" s="37" t="s">
        <v>0</v>
      </c>
      <c r="D18" s="38" t="s">
        <v>54</v>
      </c>
      <c r="E18" s="39"/>
      <c r="F18" s="40"/>
      <c r="G18" s="30"/>
      <c r="H18" s="40"/>
      <c r="I18" s="39"/>
      <c r="J18" s="40"/>
      <c r="K18" s="32" t="s">
        <v>89</v>
      </c>
      <c r="L18" s="40">
        <v>80000</v>
      </c>
      <c r="M18" s="30"/>
      <c r="N18" s="40"/>
      <c r="O18" s="41">
        <f t="shared" si="0"/>
        <v>80000</v>
      </c>
      <c r="P18" s="39" t="s">
        <v>53</v>
      </c>
      <c r="Q18" s="3">
        <v>4</v>
      </c>
    </row>
    <row r="19" spans="1:18" ht="25.5" customHeight="1">
      <c r="A19" s="52">
        <v>15</v>
      </c>
      <c r="B19" s="53" t="s">
        <v>71</v>
      </c>
      <c r="C19" s="54" t="s">
        <v>0</v>
      </c>
      <c r="D19" s="55" t="s">
        <v>52</v>
      </c>
      <c r="E19" s="56"/>
      <c r="F19" s="57"/>
      <c r="G19" s="58"/>
      <c r="H19" s="57"/>
      <c r="I19" s="56"/>
      <c r="J19" s="57"/>
      <c r="K19" s="59" t="s">
        <v>89</v>
      </c>
      <c r="L19" s="57">
        <v>100000</v>
      </c>
      <c r="M19" s="58"/>
      <c r="N19" s="57"/>
      <c r="O19" s="60">
        <f t="shared" si="0"/>
        <v>100000</v>
      </c>
      <c r="P19" s="56" t="s">
        <v>51</v>
      </c>
      <c r="Q19" s="3">
        <v>1</v>
      </c>
      <c r="R19" s="3">
        <v>11</v>
      </c>
    </row>
    <row r="20" spans="1:17" ht="25.5" customHeight="1">
      <c r="A20" s="70">
        <v>16</v>
      </c>
      <c r="B20" s="71"/>
      <c r="C20" s="72" t="s">
        <v>0</v>
      </c>
      <c r="D20" s="73" t="s">
        <v>50</v>
      </c>
      <c r="E20" s="74"/>
      <c r="F20" s="75"/>
      <c r="G20" s="76"/>
      <c r="H20" s="75"/>
      <c r="I20" s="74"/>
      <c r="J20" s="75"/>
      <c r="K20" s="77" t="s">
        <v>89</v>
      </c>
      <c r="L20" s="75">
        <v>80000</v>
      </c>
      <c r="M20" s="76"/>
      <c r="N20" s="75"/>
      <c r="O20" s="78">
        <f t="shared" si="0"/>
        <v>80000</v>
      </c>
      <c r="P20" s="74" t="s">
        <v>49</v>
      </c>
      <c r="Q20" s="3">
        <v>2</v>
      </c>
    </row>
    <row r="21" spans="1:17" ht="25.5" customHeight="1">
      <c r="A21" s="81">
        <v>17</v>
      </c>
      <c r="B21" s="71"/>
      <c r="C21" s="72" t="s">
        <v>0</v>
      </c>
      <c r="D21" s="73" t="s">
        <v>48</v>
      </c>
      <c r="E21" s="74"/>
      <c r="F21" s="75"/>
      <c r="G21" s="76"/>
      <c r="H21" s="75"/>
      <c r="I21" s="74"/>
      <c r="J21" s="75"/>
      <c r="K21" s="77" t="s">
        <v>88</v>
      </c>
      <c r="L21" s="75">
        <v>95000</v>
      </c>
      <c r="M21" s="76"/>
      <c r="N21" s="75"/>
      <c r="O21" s="78">
        <f t="shared" si="0"/>
        <v>95000</v>
      </c>
      <c r="P21" s="74" t="s">
        <v>47</v>
      </c>
      <c r="Q21" s="3">
        <v>3</v>
      </c>
    </row>
    <row r="22" spans="1:17" ht="25.5" customHeight="1">
      <c r="A22" s="70">
        <v>18</v>
      </c>
      <c r="B22" s="71"/>
      <c r="C22" s="72" t="s">
        <v>0</v>
      </c>
      <c r="D22" s="73" t="s">
        <v>46</v>
      </c>
      <c r="E22" s="74"/>
      <c r="F22" s="75"/>
      <c r="G22" s="76"/>
      <c r="H22" s="75"/>
      <c r="I22" s="74"/>
      <c r="J22" s="75"/>
      <c r="K22" s="77" t="s">
        <v>89</v>
      </c>
      <c r="L22" s="75">
        <v>40000</v>
      </c>
      <c r="M22" s="76"/>
      <c r="N22" s="75"/>
      <c r="O22" s="78">
        <f t="shared" si="0"/>
        <v>40000</v>
      </c>
      <c r="P22" s="74" t="s">
        <v>45</v>
      </c>
      <c r="Q22" s="3">
        <v>5</v>
      </c>
    </row>
    <row r="23" spans="1:17" ht="25.5" customHeight="1">
      <c r="A23" s="79">
        <v>19</v>
      </c>
      <c r="B23" s="62"/>
      <c r="C23" s="63" t="s">
        <v>0</v>
      </c>
      <c r="D23" s="64" t="s">
        <v>44</v>
      </c>
      <c r="E23" s="65"/>
      <c r="F23" s="66"/>
      <c r="G23" s="67"/>
      <c r="H23" s="66"/>
      <c r="I23" s="65"/>
      <c r="J23" s="66"/>
      <c r="K23" s="68" t="s">
        <v>88</v>
      </c>
      <c r="L23" s="66">
        <v>95000</v>
      </c>
      <c r="M23" s="67"/>
      <c r="N23" s="66"/>
      <c r="O23" s="69">
        <f t="shared" si="0"/>
        <v>95000</v>
      </c>
      <c r="P23" s="65" t="s">
        <v>43</v>
      </c>
      <c r="Q23" s="3">
        <v>7</v>
      </c>
    </row>
    <row r="24" spans="1:18" ht="25.5" customHeight="1">
      <c r="A24" s="18">
        <v>20</v>
      </c>
      <c r="B24" s="17" t="s">
        <v>42</v>
      </c>
      <c r="C24" s="37" t="s">
        <v>0</v>
      </c>
      <c r="D24" s="38" t="s">
        <v>42</v>
      </c>
      <c r="E24" s="39"/>
      <c r="F24" s="40"/>
      <c r="G24" s="30"/>
      <c r="H24" s="40"/>
      <c r="I24" s="39"/>
      <c r="J24" s="40"/>
      <c r="K24" s="32" t="s">
        <v>89</v>
      </c>
      <c r="L24" s="40">
        <v>120000</v>
      </c>
      <c r="M24" s="30"/>
      <c r="N24" s="40"/>
      <c r="O24" s="41">
        <f t="shared" si="0"/>
        <v>120000</v>
      </c>
      <c r="P24" s="39" t="s">
        <v>41</v>
      </c>
      <c r="Q24" s="3">
        <v>1</v>
      </c>
      <c r="R24" s="3">
        <v>3</v>
      </c>
    </row>
    <row r="25" spans="1:17" ht="25.5" customHeight="1">
      <c r="A25" s="16">
        <v>21</v>
      </c>
      <c r="B25" s="17" t="s">
        <v>40</v>
      </c>
      <c r="C25" s="37" t="s">
        <v>0</v>
      </c>
      <c r="D25" s="38" t="s">
        <v>39</v>
      </c>
      <c r="E25" s="39"/>
      <c r="F25" s="40"/>
      <c r="G25" s="30"/>
      <c r="H25" s="40"/>
      <c r="I25" s="39"/>
      <c r="J25" s="40"/>
      <c r="K25" s="32" t="s">
        <v>89</v>
      </c>
      <c r="L25" s="40">
        <v>20000</v>
      </c>
      <c r="M25" s="30"/>
      <c r="N25" s="40"/>
      <c r="O25" s="41">
        <f aca="true" t="shared" si="1" ref="O25:O36">F25+H25+J25+L25+N25</f>
        <v>20000</v>
      </c>
      <c r="P25" s="39" t="s">
        <v>38</v>
      </c>
      <c r="Q25" s="3">
        <v>4</v>
      </c>
    </row>
    <row r="26" spans="1:17" ht="25.5" customHeight="1">
      <c r="A26" s="18">
        <v>22</v>
      </c>
      <c r="B26" s="17" t="s">
        <v>37</v>
      </c>
      <c r="C26" s="37" t="s">
        <v>0</v>
      </c>
      <c r="D26" s="38" t="s">
        <v>36</v>
      </c>
      <c r="E26" s="39"/>
      <c r="F26" s="40"/>
      <c r="G26" s="30"/>
      <c r="H26" s="40"/>
      <c r="I26" s="39"/>
      <c r="J26" s="40"/>
      <c r="K26" s="32" t="s">
        <v>89</v>
      </c>
      <c r="L26" s="40">
        <v>80000</v>
      </c>
      <c r="M26" s="30"/>
      <c r="N26" s="40"/>
      <c r="O26" s="41">
        <f t="shared" si="1"/>
        <v>80000</v>
      </c>
      <c r="P26" s="39" t="s">
        <v>83</v>
      </c>
      <c r="Q26" s="3">
        <v>4</v>
      </c>
    </row>
    <row r="27" spans="1:17" ht="25.5" customHeight="1">
      <c r="A27" s="52">
        <v>23</v>
      </c>
      <c r="B27" s="53" t="s">
        <v>35</v>
      </c>
      <c r="C27" s="54" t="s">
        <v>0</v>
      </c>
      <c r="D27" s="55" t="s">
        <v>34</v>
      </c>
      <c r="E27" s="56"/>
      <c r="F27" s="57"/>
      <c r="G27" s="58"/>
      <c r="H27" s="57"/>
      <c r="I27" s="56"/>
      <c r="J27" s="57"/>
      <c r="K27" s="59" t="s">
        <v>89</v>
      </c>
      <c r="L27" s="57">
        <v>120000</v>
      </c>
      <c r="M27" s="58"/>
      <c r="N27" s="57"/>
      <c r="O27" s="60">
        <f t="shared" si="1"/>
        <v>120000</v>
      </c>
      <c r="P27" s="56" t="s">
        <v>33</v>
      </c>
      <c r="Q27" s="3">
        <v>2</v>
      </c>
    </row>
    <row r="28" spans="1:17" ht="25.5" customHeight="1">
      <c r="A28" s="70">
        <v>24</v>
      </c>
      <c r="B28" s="71"/>
      <c r="C28" s="72" t="s">
        <v>0</v>
      </c>
      <c r="D28" s="73" t="s">
        <v>32</v>
      </c>
      <c r="E28" s="74"/>
      <c r="F28" s="75"/>
      <c r="G28" s="76"/>
      <c r="H28" s="75"/>
      <c r="I28" s="74"/>
      <c r="J28" s="75"/>
      <c r="K28" s="77" t="s">
        <v>89</v>
      </c>
      <c r="L28" s="75">
        <v>120000</v>
      </c>
      <c r="M28" s="76"/>
      <c r="N28" s="75"/>
      <c r="O28" s="78">
        <f t="shared" si="1"/>
        <v>120000</v>
      </c>
      <c r="P28" s="74" t="s">
        <v>31</v>
      </c>
      <c r="Q28" s="3">
        <v>3</v>
      </c>
    </row>
    <row r="29" spans="1:17" ht="25.5" customHeight="1">
      <c r="A29" s="79">
        <v>25</v>
      </c>
      <c r="B29" s="62"/>
      <c r="C29" s="63" t="s">
        <v>0</v>
      </c>
      <c r="D29" s="64" t="s">
        <v>30</v>
      </c>
      <c r="E29" s="65"/>
      <c r="F29" s="66"/>
      <c r="G29" s="67"/>
      <c r="H29" s="66"/>
      <c r="I29" s="65"/>
      <c r="J29" s="66"/>
      <c r="K29" s="68" t="s">
        <v>89</v>
      </c>
      <c r="L29" s="66">
        <v>90000</v>
      </c>
      <c r="M29" s="67"/>
      <c r="N29" s="66"/>
      <c r="O29" s="69">
        <f t="shared" si="1"/>
        <v>90000</v>
      </c>
      <c r="P29" s="65" t="s">
        <v>29</v>
      </c>
      <c r="Q29" s="3">
        <v>4</v>
      </c>
    </row>
    <row r="30" spans="1:17" ht="25.5" customHeight="1">
      <c r="A30" s="80">
        <v>26</v>
      </c>
      <c r="B30" s="53" t="s">
        <v>25</v>
      </c>
      <c r="C30" s="54" t="s">
        <v>0</v>
      </c>
      <c r="D30" s="55" t="s">
        <v>12</v>
      </c>
      <c r="E30" s="56"/>
      <c r="F30" s="57"/>
      <c r="G30" s="58" t="s">
        <v>95</v>
      </c>
      <c r="H30" s="57">
        <v>10041</v>
      </c>
      <c r="I30" s="56"/>
      <c r="J30" s="57"/>
      <c r="K30" s="59"/>
      <c r="L30" s="57"/>
      <c r="M30" s="58"/>
      <c r="N30" s="57"/>
      <c r="O30" s="60">
        <f t="shared" si="1"/>
        <v>10041</v>
      </c>
      <c r="P30" s="56" t="s">
        <v>24</v>
      </c>
      <c r="Q30" s="3">
        <v>5</v>
      </c>
    </row>
    <row r="31" spans="1:17" ht="25.5" customHeight="1">
      <c r="A31" s="79">
        <v>27</v>
      </c>
      <c r="B31" s="62"/>
      <c r="C31" s="63" t="s">
        <v>0</v>
      </c>
      <c r="D31" s="64" t="s">
        <v>23</v>
      </c>
      <c r="E31" s="65"/>
      <c r="F31" s="66"/>
      <c r="G31" s="67"/>
      <c r="H31" s="66"/>
      <c r="I31" s="65"/>
      <c r="J31" s="66"/>
      <c r="K31" s="68" t="s">
        <v>89</v>
      </c>
      <c r="L31" s="66">
        <v>40000</v>
      </c>
      <c r="M31" s="67"/>
      <c r="N31" s="66"/>
      <c r="O31" s="69">
        <f t="shared" si="1"/>
        <v>40000</v>
      </c>
      <c r="P31" s="65" t="s">
        <v>22</v>
      </c>
      <c r="Q31" s="3">
        <v>8</v>
      </c>
    </row>
    <row r="32" spans="1:16" ht="25.5" customHeight="1">
      <c r="A32" s="18">
        <v>28</v>
      </c>
      <c r="B32" s="17" t="s">
        <v>7</v>
      </c>
      <c r="C32" s="37" t="s">
        <v>17</v>
      </c>
      <c r="D32" s="38"/>
      <c r="E32" s="39"/>
      <c r="F32" s="40"/>
      <c r="G32" s="30"/>
      <c r="H32" s="40"/>
      <c r="I32" s="39"/>
      <c r="J32" s="40"/>
      <c r="K32" s="32" t="s">
        <v>89</v>
      </c>
      <c r="L32" s="40">
        <v>20000</v>
      </c>
      <c r="M32" s="30"/>
      <c r="N32" s="40"/>
      <c r="O32" s="41">
        <f t="shared" si="1"/>
        <v>20000</v>
      </c>
      <c r="P32" s="39" t="s">
        <v>16</v>
      </c>
    </row>
    <row r="33" spans="1:16" ht="25.5" customHeight="1">
      <c r="A33" s="52">
        <v>29</v>
      </c>
      <c r="B33" s="53" t="s">
        <v>13</v>
      </c>
      <c r="C33" s="54" t="s">
        <v>93</v>
      </c>
      <c r="D33" s="55"/>
      <c r="E33" s="56"/>
      <c r="F33" s="57"/>
      <c r="G33" s="58"/>
      <c r="H33" s="57"/>
      <c r="I33" s="56"/>
      <c r="J33" s="57"/>
      <c r="K33" s="59" t="s">
        <v>89</v>
      </c>
      <c r="L33" s="57">
        <v>180000</v>
      </c>
      <c r="M33" s="58" t="s">
        <v>95</v>
      </c>
      <c r="N33" s="57">
        <f>750+1450</f>
        <v>2200</v>
      </c>
      <c r="O33" s="60">
        <f>F33+H33+J33+L33+N33</f>
        <v>182200</v>
      </c>
      <c r="P33" s="56" t="s">
        <v>18</v>
      </c>
    </row>
    <row r="34" spans="1:16" ht="25.5" customHeight="1">
      <c r="A34" s="70">
        <v>30</v>
      </c>
      <c r="B34" s="71"/>
      <c r="C34" s="72" t="s">
        <v>15</v>
      </c>
      <c r="D34" s="73"/>
      <c r="E34" s="74"/>
      <c r="F34" s="75"/>
      <c r="G34" s="76"/>
      <c r="H34" s="75"/>
      <c r="I34" s="74"/>
      <c r="J34" s="75"/>
      <c r="K34" s="77" t="s">
        <v>89</v>
      </c>
      <c r="L34" s="75">
        <v>100000</v>
      </c>
      <c r="M34" s="76"/>
      <c r="N34" s="75"/>
      <c r="O34" s="78">
        <f t="shared" si="1"/>
        <v>100000</v>
      </c>
      <c r="P34" s="74" t="s">
        <v>14</v>
      </c>
    </row>
    <row r="35" spans="1:17" ht="25.5" customHeight="1">
      <c r="A35" s="81">
        <v>31</v>
      </c>
      <c r="B35" s="71"/>
      <c r="C35" s="72" t="s">
        <v>0</v>
      </c>
      <c r="D35" s="73" t="s">
        <v>11</v>
      </c>
      <c r="E35" s="74"/>
      <c r="F35" s="75"/>
      <c r="G35" s="76"/>
      <c r="H35" s="75"/>
      <c r="I35" s="74"/>
      <c r="J35" s="75"/>
      <c r="K35" s="77" t="s">
        <v>89</v>
      </c>
      <c r="L35" s="75">
        <v>80000</v>
      </c>
      <c r="M35" s="76"/>
      <c r="N35" s="75"/>
      <c r="O35" s="78">
        <f t="shared" si="1"/>
        <v>80000</v>
      </c>
      <c r="P35" s="74" t="s">
        <v>10</v>
      </c>
      <c r="Q35" s="3">
        <v>2</v>
      </c>
    </row>
    <row r="36" spans="1:17" ht="25.5" customHeight="1">
      <c r="A36" s="61">
        <v>32</v>
      </c>
      <c r="B36" s="62"/>
      <c r="C36" s="63" t="s">
        <v>0</v>
      </c>
      <c r="D36" s="64" t="s">
        <v>9</v>
      </c>
      <c r="E36" s="65"/>
      <c r="F36" s="66"/>
      <c r="G36" s="67"/>
      <c r="H36" s="66"/>
      <c r="I36" s="65"/>
      <c r="J36" s="66"/>
      <c r="K36" s="68"/>
      <c r="L36" s="66"/>
      <c r="M36" s="67" t="s">
        <v>95</v>
      </c>
      <c r="N36" s="66">
        <v>920</v>
      </c>
      <c r="O36" s="69">
        <f t="shared" si="1"/>
        <v>920</v>
      </c>
      <c r="P36" s="65" t="s">
        <v>8</v>
      </c>
      <c r="Q36" s="3">
        <v>9</v>
      </c>
    </row>
    <row r="37" spans="1:17" ht="25.5" customHeight="1">
      <c r="A37" s="16">
        <v>33</v>
      </c>
      <c r="B37" s="17" t="s">
        <v>6</v>
      </c>
      <c r="C37" s="37" t="s">
        <v>0</v>
      </c>
      <c r="D37" s="38" t="s">
        <v>5</v>
      </c>
      <c r="E37" s="39"/>
      <c r="F37" s="40"/>
      <c r="G37" s="30"/>
      <c r="H37" s="40"/>
      <c r="I37" s="39"/>
      <c r="J37" s="40"/>
      <c r="K37" s="32" t="s">
        <v>89</v>
      </c>
      <c r="L37" s="40">
        <v>95000</v>
      </c>
      <c r="M37" s="30"/>
      <c r="N37" s="40"/>
      <c r="O37" s="41">
        <f>F37+H37+J37+L37+N37</f>
        <v>95000</v>
      </c>
      <c r="P37" s="39" t="s">
        <v>4</v>
      </c>
      <c r="Q37" s="3">
        <v>4</v>
      </c>
    </row>
    <row r="38" spans="1:17" ht="25.5" customHeight="1">
      <c r="A38" s="18">
        <v>34</v>
      </c>
      <c r="B38" s="17" t="s">
        <v>3</v>
      </c>
      <c r="C38" s="37" t="s">
        <v>0</v>
      </c>
      <c r="D38" s="38" t="s">
        <v>2</v>
      </c>
      <c r="E38" s="39"/>
      <c r="F38" s="40"/>
      <c r="G38" s="30"/>
      <c r="H38" s="40"/>
      <c r="I38" s="39"/>
      <c r="J38" s="40"/>
      <c r="K38" s="32" t="s">
        <v>89</v>
      </c>
      <c r="L38" s="40">
        <v>30000</v>
      </c>
      <c r="M38" s="30"/>
      <c r="N38" s="40"/>
      <c r="O38" s="41">
        <f>F38+H38+J38+L38+N38</f>
        <v>30000</v>
      </c>
      <c r="P38" s="39" t="s">
        <v>1</v>
      </c>
      <c r="Q38" s="3">
        <v>6</v>
      </c>
    </row>
    <row r="39" spans="1:18" s="19" customFormat="1" ht="24.75" customHeight="1">
      <c r="A39" s="42"/>
      <c r="B39" s="49" t="s">
        <v>87</v>
      </c>
      <c r="C39" s="50"/>
      <c r="D39" s="51"/>
      <c r="E39" s="43"/>
      <c r="F39" s="44">
        <f>SUM(F5:F38)</f>
        <v>0</v>
      </c>
      <c r="G39" s="45"/>
      <c r="H39" s="44">
        <f>SUM(H5:H38)</f>
        <v>23859</v>
      </c>
      <c r="I39" s="46"/>
      <c r="J39" s="44">
        <f>SUM(J5:J38)</f>
        <v>0</v>
      </c>
      <c r="K39" s="47"/>
      <c r="L39" s="44">
        <f>SUM(L5:L38)</f>
        <v>2260000</v>
      </c>
      <c r="M39" s="45"/>
      <c r="N39" s="44">
        <f>SUM(N5:N38)</f>
        <v>4640</v>
      </c>
      <c r="O39" s="48">
        <f>F39+H39+J39+L39+N39</f>
        <v>2288499</v>
      </c>
      <c r="P39" s="43"/>
      <c r="R39" s="19">
        <f>SUM(R5:R38)</f>
        <v>15</v>
      </c>
    </row>
    <row r="58" ht="30" customHeight="1">
      <c r="P58" s="20">
        <f>1720000+80000+40000</f>
        <v>1840000</v>
      </c>
    </row>
  </sheetData>
  <sheetProtection/>
  <mergeCells count="10">
    <mergeCell ref="I3:L3"/>
    <mergeCell ref="M3:N4"/>
    <mergeCell ref="B39:D39"/>
    <mergeCell ref="A1:P1"/>
    <mergeCell ref="O3:O4"/>
    <mergeCell ref="P3:P4"/>
    <mergeCell ref="C3:D4"/>
    <mergeCell ref="B3:B4"/>
    <mergeCell ref="A3:A4"/>
    <mergeCell ref="E3:H3"/>
  </mergeCells>
  <printOptions/>
  <pageMargins left="0.1968503937007874" right="0.5118110236220472" top="0.23" bottom="0.24" header="0.26" footer="0.24"/>
  <pageSetup horizontalDpi="600" verticalDpi="600" orientation="landscape" paperSize="9" r:id="rId2"/>
  <headerFooter alignWithMargins="0">
    <oddHeader>&amp;R&amp;10หน้าที่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SheetLayoutView="100" workbookViewId="0" topLeftCell="A1">
      <selection activeCell="C28" sqref="C28"/>
    </sheetView>
  </sheetViews>
  <sheetFormatPr defaultColWidth="8.72265625" defaultRowHeight="18"/>
  <cols>
    <col min="1" max="1" width="5.8125" style="86" customWidth="1"/>
    <col min="2" max="2" width="8.90625" style="86" customWidth="1"/>
    <col min="3" max="3" width="10.8125" style="86" customWidth="1"/>
    <col min="4" max="4" width="17.2734375" style="86" customWidth="1"/>
    <col min="5" max="5" width="4.0859375" style="86" customWidth="1"/>
    <col min="6" max="6" width="7.453125" style="86" customWidth="1"/>
    <col min="7" max="7" width="7.0859375" style="86" bestFit="1" customWidth="1"/>
    <col min="8" max="16384" width="5.8125" style="86" customWidth="1"/>
  </cols>
  <sheetData>
    <row r="1" spans="1:7" ht="21">
      <c r="A1" s="85" t="s">
        <v>103</v>
      </c>
      <c r="B1" s="85"/>
      <c r="C1" s="85"/>
      <c r="D1" s="85"/>
      <c r="E1" s="85"/>
      <c r="F1" s="85"/>
      <c r="G1" s="85"/>
    </row>
    <row r="2" spans="1:7" ht="21">
      <c r="A2" s="87" t="s">
        <v>104</v>
      </c>
      <c r="B2" s="87"/>
      <c r="C2" s="87"/>
      <c r="D2" s="87"/>
      <c r="E2" s="87"/>
      <c r="F2" s="87"/>
      <c r="G2" s="87"/>
    </row>
    <row r="3" spans="1:7" ht="21">
      <c r="A3" s="85" t="s">
        <v>105</v>
      </c>
      <c r="B3" s="85"/>
      <c r="C3" s="85"/>
      <c r="D3" s="85"/>
      <c r="E3" s="85"/>
      <c r="F3" s="85"/>
      <c r="G3" s="85"/>
    </row>
    <row r="4" spans="1:7" ht="21">
      <c r="A4" s="88" t="s">
        <v>106</v>
      </c>
      <c r="B4" s="89"/>
      <c r="C4" s="88"/>
      <c r="D4" s="89"/>
      <c r="E4" s="90"/>
      <c r="F4" s="91"/>
      <c r="G4" s="92"/>
    </row>
    <row r="5" spans="1:7" ht="21">
      <c r="A5" s="93" t="s">
        <v>107</v>
      </c>
      <c r="B5" s="93"/>
      <c r="C5" s="93"/>
      <c r="D5" s="93"/>
      <c r="E5" s="93"/>
      <c r="F5" s="93"/>
      <c r="G5" s="92"/>
    </row>
    <row r="6" spans="1:7" ht="33.75" customHeight="1">
      <c r="A6" s="146" t="s">
        <v>258</v>
      </c>
      <c r="B6" s="110"/>
      <c r="C6" s="110"/>
      <c r="D6" s="110"/>
      <c r="E6" s="110"/>
      <c r="F6" s="110"/>
      <c r="G6" s="92"/>
    </row>
    <row r="7" spans="1:7" ht="21">
      <c r="A7" s="94" t="s">
        <v>108</v>
      </c>
      <c r="B7" s="95" t="s">
        <v>109</v>
      </c>
      <c r="C7" s="96"/>
      <c r="D7" s="97"/>
      <c r="E7" s="98" t="s">
        <v>110</v>
      </c>
      <c r="F7" s="99" t="s">
        <v>111</v>
      </c>
      <c r="G7" s="94" t="s">
        <v>112</v>
      </c>
    </row>
    <row r="8" spans="1:7" ht="21">
      <c r="A8" s="100">
        <v>1</v>
      </c>
      <c r="B8" s="101" t="s">
        <v>113</v>
      </c>
      <c r="C8" s="102" t="s">
        <v>114</v>
      </c>
      <c r="D8" s="102" t="s">
        <v>115</v>
      </c>
      <c r="E8" s="103" t="s">
        <v>116</v>
      </c>
      <c r="F8" s="104">
        <v>40000</v>
      </c>
      <c r="G8" s="105"/>
    </row>
    <row r="9" spans="1:7" ht="21">
      <c r="A9" s="100">
        <v>2</v>
      </c>
      <c r="B9" s="101"/>
      <c r="C9" s="102"/>
      <c r="D9" s="102" t="s">
        <v>117</v>
      </c>
      <c r="E9" s="103" t="s">
        <v>116</v>
      </c>
      <c r="F9" s="104">
        <v>40000</v>
      </c>
      <c r="G9" s="105"/>
    </row>
    <row r="10" spans="1:7" ht="21">
      <c r="A10" s="100">
        <v>3</v>
      </c>
      <c r="B10" s="100"/>
      <c r="C10" s="102"/>
      <c r="D10" s="102" t="s">
        <v>118</v>
      </c>
      <c r="E10" s="103" t="s">
        <v>119</v>
      </c>
      <c r="F10" s="104">
        <v>15000</v>
      </c>
      <c r="G10" s="105">
        <v>95000</v>
      </c>
    </row>
    <row r="11" spans="1:7" ht="21">
      <c r="A11" s="100">
        <v>4</v>
      </c>
      <c r="B11" s="100"/>
      <c r="C11" s="102" t="s">
        <v>120</v>
      </c>
      <c r="D11" s="102" t="s">
        <v>121</v>
      </c>
      <c r="E11" s="103" t="s">
        <v>116</v>
      </c>
      <c r="F11" s="104">
        <v>40000</v>
      </c>
      <c r="G11" s="105"/>
    </row>
    <row r="12" spans="1:7" ht="21">
      <c r="A12" s="100">
        <v>5</v>
      </c>
      <c r="B12" s="101"/>
      <c r="C12" s="102"/>
      <c r="D12" s="102" t="s">
        <v>122</v>
      </c>
      <c r="E12" s="103" t="s">
        <v>116</v>
      </c>
      <c r="F12" s="104">
        <v>40000</v>
      </c>
      <c r="G12" s="105"/>
    </row>
    <row r="13" spans="1:7" ht="21">
      <c r="A13" s="100">
        <v>6</v>
      </c>
      <c r="B13" s="101"/>
      <c r="C13" s="102"/>
      <c r="D13" s="102" t="s">
        <v>123</v>
      </c>
      <c r="E13" s="103" t="s">
        <v>119</v>
      </c>
      <c r="F13" s="104">
        <v>15000</v>
      </c>
      <c r="G13" s="105">
        <v>95000</v>
      </c>
    </row>
    <row r="14" spans="1:7" ht="21">
      <c r="A14" s="100">
        <v>7</v>
      </c>
      <c r="B14" s="101" t="s">
        <v>124</v>
      </c>
      <c r="C14" s="102" t="s">
        <v>125</v>
      </c>
      <c r="D14" s="102" t="s">
        <v>126</v>
      </c>
      <c r="E14" s="103" t="s">
        <v>127</v>
      </c>
      <c r="F14" s="104">
        <v>30000</v>
      </c>
      <c r="G14" s="105"/>
    </row>
    <row r="15" spans="1:7" ht="21">
      <c r="A15" s="100">
        <v>8</v>
      </c>
      <c r="B15" s="101"/>
      <c r="C15" s="102"/>
      <c r="D15" s="102" t="s">
        <v>128</v>
      </c>
      <c r="E15" s="103" t="s">
        <v>127</v>
      </c>
      <c r="F15" s="104">
        <v>30000</v>
      </c>
      <c r="G15" s="105">
        <v>60000</v>
      </c>
    </row>
    <row r="16" spans="1:7" ht="21">
      <c r="A16" s="100">
        <v>9</v>
      </c>
      <c r="B16" s="101" t="s">
        <v>129</v>
      </c>
      <c r="C16" s="102" t="s">
        <v>130</v>
      </c>
      <c r="D16" s="102" t="s">
        <v>131</v>
      </c>
      <c r="E16" s="103" t="s">
        <v>119</v>
      </c>
      <c r="F16" s="104">
        <v>15000</v>
      </c>
      <c r="G16" s="105"/>
    </row>
    <row r="17" spans="1:7" ht="21">
      <c r="A17" s="100">
        <v>10</v>
      </c>
      <c r="B17" s="101"/>
      <c r="C17" s="102"/>
      <c r="D17" s="102" t="s">
        <v>132</v>
      </c>
      <c r="E17" s="103" t="s">
        <v>119</v>
      </c>
      <c r="F17" s="104">
        <v>15000</v>
      </c>
      <c r="G17" s="105"/>
    </row>
    <row r="18" spans="1:7" ht="21">
      <c r="A18" s="100">
        <v>11</v>
      </c>
      <c r="B18" s="100"/>
      <c r="C18" s="102"/>
      <c r="D18" s="102" t="s">
        <v>133</v>
      </c>
      <c r="E18" s="103" t="s">
        <v>134</v>
      </c>
      <c r="F18" s="104">
        <v>20000</v>
      </c>
      <c r="G18" s="105">
        <v>50000</v>
      </c>
    </row>
    <row r="19" spans="1:7" ht="21">
      <c r="A19" s="100">
        <v>12</v>
      </c>
      <c r="B19" s="102" t="s">
        <v>135</v>
      </c>
      <c r="C19" s="102" t="s">
        <v>136</v>
      </c>
      <c r="D19" s="102" t="s">
        <v>137</v>
      </c>
      <c r="E19" s="103" t="s">
        <v>116</v>
      </c>
      <c r="F19" s="104">
        <v>40000</v>
      </c>
      <c r="G19" s="105"/>
    </row>
    <row r="20" spans="1:7" ht="21">
      <c r="A20" s="100">
        <v>13</v>
      </c>
      <c r="B20" s="100"/>
      <c r="C20" s="102"/>
      <c r="D20" s="102" t="s">
        <v>138</v>
      </c>
      <c r="E20" s="103" t="s">
        <v>116</v>
      </c>
      <c r="F20" s="104">
        <v>40000</v>
      </c>
      <c r="G20" s="105"/>
    </row>
    <row r="21" spans="1:7" ht="21">
      <c r="A21" s="100">
        <v>14</v>
      </c>
      <c r="B21" s="100"/>
      <c r="C21" s="102"/>
      <c r="D21" s="102" t="s">
        <v>139</v>
      </c>
      <c r="E21" s="103" t="s">
        <v>116</v>
      </c>
      <c r="F21" s="104">
        <v>40000</v>
      </c>
      <c r="G21" s="105">
        <v>120000</v>
      </c>
    </row>
    <row r="22" spans="1:7" ht="21">
      <c r="A22" s="100"/>
      <c r="B22" s="100"/>
      <c r="C22" s="102"/>
      <c r="D22" s="102"/>
      <c r="E22" s="103"/>
      <c r="F22" s="104"/>
      <c r="G22" s="105"/>
    </row>
    <row r="23" spans="1:7" ht="21">
      <c r="A23" s="100"/>
      <c r="B23" s="101"/>
      <c r="C23" s="102"/>
      <c r="D23" s="101"/>
      <c r="E23" s="103"/>
      <c r="F23" s="106"/>
      <c r="G23" s="107"/>
    </row>
    <row r="24" spans="1:7" ht="21">
      <c r="A24" s="94"/>
      <c r="B24" s="95" t="s">
        <v>84</v>
      </c>
      <c r="C24" s="96"/>
      <c r="D24" s="97"/>
      <c r="E24" s="108"/>
      <c r="F24" s="109">
        <v>420000</v>
      </c>
      <c r="G24" s="109">
        <v>420000</v>
      </c>
    </row>
    <row r="25" spans="1:8" ht="21">
      <c r="A25" s="112" t="s">
        <v>108</v>
      </c>
      <c r="B25" s="113" t="s">
        <v>109</v>
      </c>
      <c r="C25" s="114"/>
      <c r="D25" s="115"/>
      <c r="E25" s="116" t="s">
        <v>110</v>
      </c>
      <c r="F25" s="117" t="s">
        <v>111</v>
      </c>
      <c r="G25" s="112" t="s">
        <v>112</v>
      </c>
      <c r="H25" s="112" t="s">
        <v>140</v>
      </c>
    </row>
    <row r="26" spans="1:8" ht="21">
      <c r="A26" s="118">
        <v>1</v>
      </c>
      <c r="B26" s="119" t="s">
        <v>141</v>
      </c>
      <c r="C26" s="120" t="s">
        <v>142</v>
      </c>
      <c r="D26" s="120" t="s">
        <v>143</v>
      </c>
      <c r="E26" s="121" t="s">
        <v>134</v>
      </c>
      <c r="F26" s="122">
        <v>20000</v>
      </c>
      <c r="G26" s="123">
        <f>F26</f>
        <v>20000</v>
      </c>
      <c r="H26" s="124"/>
    </row>
    <row r="27" spans="1:8" ht="21">
      <c r="A27" s="118"/>
      <c r="B27" s="119"/>
      <c r="C27" s="120" t="s">
        <v>144</v>
      </c>
      <c r="D27" s="120" t="s">
        <v>145</v>
      </c>
      <c r="E27" s="125" t="s">
        <v>146</v>
      </c>
      <c r="F27" s="122">
        <v>40000</v>
      </c>
      <c r="G27" s="123">
        <f>F27</f>
        <v>40000</v>
      </c>
      <c r="H27" s="119" t="s">
        <v>147</v>
      </c>
    </row>
    <row r="28" spans="1:8" ht="21">
      <c r="A28" s="118">
        <v>2</v>
      </c>
      <c r="B28" s="119" t="s">
        <v>148</v>
      </c>
      <c r="C28" s="120" t="s">
        <v>149</v>
      </c>
      <c r="D28" s="120" t="s">
        <v>150</v>
      </c>
      <c r="E28" s="125" t="s">
        <v>146</v>
      </c>
      <c r="F28" s="122">
        <v>40000</v>
      </c>
      <c r="G28" s="123">
        <f>F28</f>
        <v>40000</v>
      </c>
      <c r="H28" s="119"/>
    </row>
    <row r="29" spans="1:8" ht="21">
      <c r="A29" s="118">
        <v>3</v>
      </c>
      <c r="B29" s="119" t="s">
        <v>129</v>
      </c>
      <c r="C29" s="120" t="s">
        <v>151</v>
      </c>
      <c r="D29" s="120" t="s">
        <v>152</v>
      </c>
      <c r="E29" s="125" t="s">
        <v>146</v>
      </c>
      <c r="F29" s="122">
        <v>40000</v>
      </c>
      <c r="G29" s="123">
        <f>F29</f>
        <v>40000</v>
      </c>
      <c r="H29" s="119"/>
    </row>
    <row r="30" spans="1:8" ht="21">
      <c r="A30" s="118"/>
      <c r="B30" s="119"/>
      <c r="C30" s="120" t="s">
        <v>153</v>
      </c>
      <c r="D30" s="120" t="s">
        <v>154</v>
      </c>
      <c r="E30" s="125" t="s">
        <v>146</v>
      </c>
      <c r="F30" s="122">
        <v>40000</v>
      </c>
      <c r="G30" s="123"/>
      <c r="H30" s="119" t="s">
        <v>155</v>
      </c>
    </row>
    <row r="31" spans="1:8" ht="21">
      <c r="A31" s="118"/>
      <c r="B31" s="119"/>
      <c r="C31" s="120"/>
      <c r="D31" s="120" t="s">
        <v>156</v>
      </c>
      <c r="E31" s="125" t="s">
        <v>146</v>
      </c>
      <c r="F31" s="122">
        <v>40000</v>
      </c>
      <c r="G31" s="123">
        <f>SUM(F30:F31)</f>
        <v>80000</v>
      </c>
      <c r="H31" s="119" t="s">
        <v>155</v>
      </c>
    </row>
    <row r="32" spans="1:8" ht="21">
      <c r="A32" s="118"/>
      <c r="B32" s="119"/>
      <c r="C32" s="120" t="s">
        <v>157</v>
      </c>
      <c r="D32" s="120" t="s">
        <v>158</v>
      </c>
      <c r="E32" s="125">
        <v>6</v>
      </c>
      <c r="F32" s="122">
        <v>20000</v>
      </c>
      <c r="G32" s="123">
        <f>F32</f>
        <v>20000</v>
      </c>
      <c r="H32" s="119"/>
    </row>
    <row r="33" spans="1:8" ht="21">
      <c r="A33" s="118">
        <v>4</v>
      </c>
      <c r="B33" s="119" t="s">
        <v>159</v>
      </c>
      <c r="C33" s="120" t="s">
        <v>160</v>
      </c>
      <c r="D33" s="120" t="s">
        <v>161</v>
      </c>
      <c r="E33" s="125">
        <v>6</v>
      </c>
      <c r="F33" s="122">
        <v>30000</v>
      </c>
      <c r="G33" s="123">
        <f>F33</f>
        <v>30000</v>
      </c>
      <c r="H33" s="119"/>
    </row>
    <row r="34" spans="1:8" ht="21">
      <c r="A34" s="118"/>
      <c r="B34" s="119"/>
      <c r="C34" s="120" t="s">
        <v>162</v>
      </c>
      <c r="D34" s="120" t="s">
        <v>163</v>
      </c>
      <c r="E34" s="125">
        <v>6</v>
      </c>
      <c r="F34" s="122">
        <v>20000</v>
      </c>
      <c r="G34" s="123">
        <f>F34</f>
        <v>20000</v>
      </c>
      <c r="H34" s="119" t="s">
        <v>155</v>
      </c>
    </row>
    <row r="35" spans="1:8" ht="21">
      <c r="A35" s="118">
        <v>5</v>
      </c>
      <c r="B35" s="119" t="s">
        <v>113</v>
      </c>
      <c r="C35" s="120" t="s">
        <v>164</v>
      </c>
      <c r="D35" s="120" t="s">
        <v>165</v>
      </c>
      <c r="E35" s="125" t="s">
        <v>146</v>
      </c>
      <c r="F35" s="122">
        <v>40000</v>
      </c>
      <c r="G35" s="123"/>
      <c r="H35" s="119"/>
    </row>
    <row r="36" spans="1:8" ht="21">
      <c r="A36" s="118"/>
      <c r="B36" s="119"/>
      <c r="C36" s="120"/>
      <c r="D36" s="120" t="s">
        <v>166</v>
      </c>
      <c r="E36" s="125">
        <v>5</v>
      </c>
      <c r="F36" s="122">
        <v>15000</v>
      </c>
      <c r="G36" s="123"/>
      <c r="H36" s="119"/>
    </row>
    <row r="37" spans="1:8" ht="21">
      <c r="A37" s="118"/>
      <c r="B37" s="119"/>
      <c r="C37" s="120"/>
      <c r="D37" s="120" t="s">
        <v>167</v>
      </c>
      <c r="E37" s="125">
        <v>5</v>
      </c>
      <c r="F37" s="122">
        <v>15000</v>
      </c>
      <c r="G37" s="123"/>
      <c r="H37" s="119"/>
    </row>
    <row r="38" spans="1:8" ht="21">
      <c r="A38" s="118"/>
      <c r="B38" s="119"/>
      <c r="C38" s="120"/>
      <c r="D38" s="120" t="s">
        <v>168</v>
      </c>
      <c r="E38" s="125">
        <v>5</v>
      </c>
      <c r="F38" s="122">
        <v>15000</v>
      </c>
      <c r="G38" s="123"/>
      <c r="H38" s="119"/>
    </row>
    <row r="39" spans="1:8" ht="21">
      <c r="A39" s="118"/>
      <c r="B39" s="119"/>
      <c r="C39" s="120"/>
      <c r="D39" s="120" t="s">
        <v>169</v>
      </c>
      <c r="E39" s="125">
        <v>5</v>
      </c>
      <c r="F39" s="122">
        <v>15000</v>
      </c>
      <c r="G39" s="123">
        <f>SUM(F35:F39)</f>
        <v>100000</v>
      </c>
      <c r="H39" s="119"/>
    </row>
    <row r="40" spans="1:8" ht="21">
      <c r="A40" s="118"/>
      <c r="B40" s="119"/>
      <c r="C40" s="120" t="s">
        <v>170</v>
      </c>
      <c r="D40" s="120" t="s">
        <v>171</v>
      </c>
      <c r="E40" s="125" t="s">
        <v>146</v>
      </c>
      <c r="F40" s="122">
        <v>40000</v>
      </c>
      <c r="G40" s="123"/>
      <c r="H40" s="119"/>
    </row>
    <row r="41" spans="1:8" ht="21">
      <c r="A41" s="118"/>
      <c r="B41" s="119"/>
      <c r="C41" s="120"/>
      <c r="D41" s="120" t="s">
        <v>172</v>
      </c>
      <c r="E41" s="125" t="s">
        <v>146</v>
      </c>
      <c r="F41" s="122">
        <v>40000</v>
      </c>
      <c r="G41" s="123">
        <f>SUM(F40:F41)</f>
        <v>80000</v>
      </c>
      <c r="H41" s="119"/>
    </row>
    <row r="42" spans="1:8" ht="21">
      <c r="A42" s="118"/>
      <c r="B42" s="119"/>
      <c r="C42" s="120" t="s">
        <v>173</v>
      </c>
      <c r="D42" s="120" t="s">
        <v>174</v>
      </c>
      <c r="E42" s="125" t="s">
        <v>146</v>
      </c>
      <c r="F42" s="122">
        <v>40000</v>
      </c>
      <c r="G42" s="123">
        <f>F42</f>
        <v>40000</v>
      </c>
      <c r="H42" s="119"/>
    </row>
    <row r="43" spans="1:8" ht="21">
      <c r="A43" s="118">
        <v>6</v>
      </c>
      <c r="B43" s="119" t="s">
        <v>175</v>
      </c>
      <c r="C43" s="120" t="s">
        <v>176</v>
      </c>
      <c r="D43" s="120" t="s">
        <v>177</v>
      </c>
      <c r="E43" s="125" t="s">
        <v>146</v>
      </c>
      <c r="F43" s="122">
        <v>40000</v>
      </c>
      <c r="G43" s="123"/>
      <c r="H43" s="119"/>
    </row>
    <row r="44" spans="1:8" ht="21">
      <c r="A44" s="118"/>
      <c r="B44" s="119"/>
      <c r="C44" s="120"/>
      <c r="D44" s="120" t="s">
        <v>178</v>
      </c>
      <c r="E44" s="125" t="s">
        <v>146</v>
      </c>
      <c r="F44" s="122">
        <v>40000</v>
      </c>
      <c r="G44" s="123"/>
      <c r="H44" s="119"/>
    </row>
    <row r="45" spans="1:8" ht="21">
      <c r="A45" s="118"/>
      <c r="B45" s="119"/>
      <c r="C45" s="120"/>
      <c r="D45" s="120" t="s">
        <v>179</v>
      </c>
      <c r="E45" s="125" t="s">
        <v>146</v>
      </c>
      <c r="F45" s="122">
        <v>40000</v>
      </c>
      <c r="G45" s="123">
        <f>SUM(F43:F45)</f>
        <v>120000</v>
      </c>
      <c r="H45" s="119"/>
    </row>
    <row r="46" spans="1:8" ht="21">
      <c r="A46" s="118"/>
      <c r="B46" s="119"/>
      <c r="C46" s="120" t="s">
        <v>180</v>
      </c>
      <c r="D46" s="120" t="s">
        <v>181</v>
      </c>
      <c r="E46" s="125" t="s">
        <v>146</v>
      </c>
      <c r="F46" s="122">
        <v>40000</v>
      </c>
      <c r="G46" s="123"/>
      <c r="H46" s="119" t="s">
        <v>155</v>
      </c>
    </row>
    <row r="47" spans="1:8" ht="21">
      <c r="A47" s="118"/>
      <c r="B47" s="119"/>
      <c r="C47" s="120"/>
      <c r="D47" s="120" t="s">
        <v>182</v>
      </c>
      <c r="E47" s="125">
        <v>6</v>
      </c>
      <c r="F47" s="122">
        <v>20000</v>
      </c>
      <c r="G47" s="123">
        <f>SUM(F46:F47)</f>
        <v>60000</v>
      </c>
      <c r="H47" s="119" t="s">
        <v>155</v>
      </c>
    </row>
    <row r="48" spans="1:8" ht="21">
      <c r="A48" s="118">
        <v>7</v>
      </c>
      <c r="B48" s="119" t="s">
        <v>183</v>
      </c>
      <c r="C48" s="120" t="s">
        <v>184</v>
      </c>
      <c r="D48" s="120" t="s">
        <v>185</v>
      </c>
      <c r="E48" s="125" t="s">
        <v>146</v>
      </c>
      <c r="F48" s="122">
        <v>40000</v>
      </c>
      <c r="G48" s="123"/>
      <c r="H48" s="119"/>
    </row>
    <row r="49" spans="1:8" ht="21">
      <c r="A49" s="118"/>
      <c r="B49" s="119"/>
      <c r="C49" s="120"/>
      <c r="D49" s="120" t="s">
        <v>186</v>
      </c>
      <c r="E49" s="125" t="s">
        <v>146</v>
      </c>
      <c r="F49" s="122">
        <v>40000</v>
      </c>
      <c r="G49" s="123"/>
      <c r="H49" s="119"/>
    </row>
    <row r="50" spans="1:8" ht="21">
      <c r="A50" s="118"/>
      <c r="B50" s="119"/>
      <c r="C50" s="120"/>
      <c r="D50" s="120" t="s">
        <v>187</v>
      </c>
      <c r="E50" s="125" t="s">
        <v>146</v>
      </c>
      <c r="F50" s="122">
        <v>40000</v>
      </c>
      <c r="G50" s="123">
        <f>SUM(F48:F50)</f>
        <v>120000</v>
      </c>
      <c r="H50" s="119"/>
    </row>
    <row r="51" spans="1:8" ht="21">
      <c r="A51" s="118"/>
      <c r="B51" s="119"/>
      <c r="C51" s="120" t="s">
        <v>188</v>
      </c>
      <c r="D51" s="120" t="s">
        <v>189</v>
      </c>
      <c r="E51" s="125" t="s">
        <v>146</v>
      </c>
      <c r="F51" s="122">
        <v>40000</v>
      </c>
      <c r="G51" s="123"/>
      <c r="H51" s="119"/>
    </row>
    <row r="52" spans="1:8" ht="21">
      <c r="A52" s="118"/>
      <c r="B52" s="119"/>
      <c r="C52" s="120"/>
      <c r="D52" s="120" t="s">
        <v>190</v>
      </c>
      <c r="E52" s="126" t="s">
        <v>146</v>
      </c>
      <c r="F52" s="122">
        <v>40000</v>
      </c>
      <c r="G52" s="123"/>
      <c r="H52" s="119"/>
    </row>
    <row r="53" spans="1:8" ht="21">
      <c r="A53" s="118"/>
      <c r="B53" s="119"/>
      <c r="C53" s="120"/>
      <c r="D53" s="120" t="s">
        <v>191</v>
      </c>
      <c r="E53" s="125">
        <v>6</v>
      </c>
      <c r="F53" s="122">
        <v>20000</v>
      </c>
      <c r="G53" s="123"/>
      <c r="H53" s="119"/>
    </row>
    <row r="54" spans="1:8" ht="21">
      <c r="A54" s="118"/>
      <c r="B54" s="119"/>
      <c r="C54" s="120"/>
      <c r="D54" s="120" t="s">
        <v>192</v>
      </c>
      <c r="E54" s="125">
        <v>6</v>
      </c>
      <c r="F54" s="122">
        <v>20000</v>
      </c>
      <c r="G54" s="123">
        <f>SUM(F51:F54)</f>
        <v>120000</v>
      </c>
      <c r="H54" s="119"/>
    </row>
    <row r="55" spans="1:8" ht="21">
      <c r="A55" s="118"/>
      <c r="B55" s="119"/>
      <c r="C55" s="120" t="s">
        <v>193</v>
      </c>
      <c r="D55" s="120" t="s">
        <v>194</v>
      </c>
      <c r="E55" s="125" t="s">
        <v>146</v>
      </c>
      <c r="F55" s="122">
        <v>40000</v>
      </c>
      <c r="G55" s="123"/>
      <c r="H55" s="119"/>
    </row>
    <row r="56" spans="1:8" ht="21">
      <c r="A56" s="127"/>
      <c r="B56" s="128"/>
      <c r="C56" s="129"/>
      <c r="D56" s="129" t="s">
        <v>195</v>
      </c>
      <c r="E56" s="130">
        <v>6</v>
      </c>
      <c r="F56" s="131">
        <v>20000</v>
      </c>
      <c r="G56" s="132"/>
      <c r="H56" s="119"/>
    </row>
    <row r="57" spans="1:8" ht="21">
      <c r="A57" s="133"/>
      <c r="B57" s="134"/>
      <c r="C57" s="135"/>
      <c r="D57" s="135" t="s">
        <v>196</v>
      </c>
      <c r="E57" s="136">
        <v>6</v>
      </c>
      <c r="F57" s="137">
        <v>30000</v>
      </c>
      <c r="G57" s="138">
        <f>SUM(F55:F57)</f>
        <v>90000</v>
      </c>
      <c r="H57" s="119"/>
    </row>
    <row r="58" spans="1:8" ht="21">
      <c r="A58" s="118">
        <v>8</v>
      </c>
      <c r="B58" s="119" t="s">
        <v>197</v>
      </c>
      <c r="C58" s="120" t="s">
        <v>198</v>
      </c>
      <c r="D58" s="120" t="s">
        <v>199</v>
      </c>
      <c r="E58" s="125">
        <v>6</v>
      </c>
      <c r="F58" s="122">
        <v>20000</v>
      </c>
      <c r="G58" s="123">
        <f>F58</f>
        <v>20000</v>
      </c>
      <c r="H58" s="119"/>
    </row>
    <row r="59" spans="1:8" ht="21">
      <c r="A59" s="118">
        <v>9</v>
      </c>
      <c r="B59" s="119" t="s">
        <v>124</v>
      </c>
      <c r="C59" s="120" t="s">
        <v>200</v>
      </c>
      <c r="D59" s="120" t="s">
        <v>201</v>
      </c>
      <c r="E59" s="125">
        <v>6</v>
      </c>
      <c r="F59" s="122">
        <v>30000</v>
      </c>
      <c r="G59" s="123">
        <f>F59</f>
        <v>30000</v>
      </c>
      <c r="H59" s="119" t="s">
        <v>147</v>
      </c>
    </row>
    <row r="60" spans="1:8" ht="21">
      <c r="A60" s="118"/>
      <c r="B60" s="119"/>
      <c r="C60" s="120" t="s">
        <v>202</v>
      </c>
      <c r="D60" s="120" t="s">
        <v>203</v>
      </c>
      <c r="E60" s="125" t="s">
        <v>146</v>
      </c>
      <c r="F60" s="122">
        <v>40000</v>
      </c>
      <c r="G60" s="123">
        <f>F60</f>
        <v>40000</v>
      </c>
      <c r="H60" s="119"/>
    </row>
    <row r="61" spans="1:8" ht="21">
      <c r="A61" s="118">
        <v>10</v>
      </c>
      <c r="B61" s="119" t="s">
        <v>204</v>
      </c>
      <c r="C61" s="120" t="s">
        <v>205</v>
      </c>
      <c r="D61" s="120" t="s">
        <v>206</v>
      </c>
      <c r="E61" s="125" t="s">
        <v>146</v>
      </c>
      <c r="F61" s="122">
        <v>40000</v>
      </c>
      <c r="G61" s="123"/>
      <c r="H61" s="119"/>
    </row>
    <row r="62" spans="1:8" ht="21">
      <c r="A62" s="118"/>
      <c r="B62" s="119"/>
      <c r="C62" s="120"/>
      <c r="D62" s="120" t="s">
        <v>207</v>
      </c>
      <c r="E62" s="125" t="s">
        <v>146</v>
      </c>
      <c r="F62" s="122">
        <v>40000</v>
      </c>
      <c r="G62" s="123"/>
      <c r="H62" s="119"/>
    </row>
    <row r="63" spans="1:8" ht="21">
      <c r="A63" s="118"/>
      <c r="B63" s="119"/>
      <c r="C63" s="120"/>
      <c r="D63" s="120" t="s">
        <v>208</v>
      </c>
      <c r="E63" s="125">
        <v>5</v>
      </c>
      <c r="F63" s="122">
        <v>15000</v>
      </c>
      <c r="G63" s="123">
        <f>SUM(F61:F63)</f>
        <v>95000</v>
      </c>
      <c r="H63" s="119"/>
    </row>
    <row r="64" spans="1:8" ht="21">
      <c r="A64" s="118">
        <v>11</v>
      </c>
      <c r="B64" s="119" t="s">
        <v>209</v>
      </c>
      <c r="C64" s="120" t="s">
        <v>210</v>
      </c>
      <c r="D64" s="120" t="s">
        <v>211</v>
      </c>
      <c r="E64" s="125" t="s">
        <v>146</v>
      </c>
      <c r="F64" s="122">
        <v>40000</v>
      </c>
      <c r="G64" s="123"/>
      <c r="H64" s="119"/>
    </row>
    <row r="65" spans="1:8" ht="21">
      <c r="A65" s="118"/>
      <c r="B65" s="119"/>
      <c r="C65" s="120"/>
      <c r="D65" s="120" t="s">
        <v>212</v>
      </c>
      <c r="E65" s="125" t="s">
        <v>146</v>
      </c>
      <c r="F65" s="122">
        <v>40000</v>
      </c>
      <c r="G65" s="123">
        <f>SUM(F64:F65)</f>
        <v>80000</v>
      </c>
      <c r="H65" s="119"/>
    </row>
    <row r="66" spans="1:8" ht="21">
      <c r="A66" s="118">
        <v>12</v>
      </c>
      <c r="B66" s="119" t="s">
        <v>213</v>
      </c>
      <c r="C66" s="120" t="s">
        <v>214</v>
      </c>
      <c r="D66" s="120" t="s">
        <v>215</v>
      </c>
      <c r="E66" s="125">
        <v>6</v>
      </c>
      <c r="F66" s="122">
        <v>30000</v>
      </c>
      <c r="G66" s="123"/>
      <c r="H66" s="119"/>
    </row>
    <row r="67" spans="1:8" ht="21">
      <c r="A67" s="118"/>
      <c r="B67" s="119"/>
      <c r="C67" s="120"/>
      <c r="D67" s="120" t="s">
        <v>216</v>
      </c>
      <c r="E67" s="125">
        <v>6</v>
      </c>
      <c r="F67" s="122">
        <v>30000</v>
      </c>
      <c r="G67" s="123"/>
      <c r="H67" s="119"/>
    </row>
    <row r="68" spans="1:8" ht="21">
      <c r="A68" s="118"/>
      <c r="B68" s="119"/>
      <c r="C68" s="120"/>
      <c r="D68" s="120" t="s">
        <v>217</v>
      </c>
      <c r="E68" s="125">
        <v>6</v>
      </c>
      <c r="F68" s="122">
        <v>20000</v>
      </c>
      <c r="G68" s="123">
        <f>SUM(F66:F68)</f>
        <v>80000</v>
      </c>
      <c r="H68" s="119"/>
    </row>
    <row r="69" spans="1:8" ht="21">
      <c r="A69" s="118">
        <v>13</v>
      </c>
      <c r="B69" s="119" t="s">
        <v>218</v>
      </c>
      <c r="C69" s="120" t="s">
        <v>219</v>
      </c>
      <c r="D69" s="120" t="s">
        <v>220</v>
      </c>
      <c r="E69" s="125" t="s">
        <v>146</v>
      </c>
      <c r="F69" s="122">
        <v>40000</v>
      </c>
      <c r="G69" s="123"/>
      <c r="H69" s="119"/>
    </row>
    <row r="70" spans="1:8" ht="21">
      <c r="A70" s="118"/>
      <c r="B70" s="119"/>
      <c r="C70" s="120"/>
      <c r="D70" s="120" t="s">
        <v>221</v>
      </c>
      <c r="E70" s="125" t="s">
        <v>146</v>
      </c>
      <c r="F70" s="122">
        <v>40000</v>
      </c>
      <c r="G70" s="123"/>
      <c r="H70" s="119"/>
    </row>
    <row r="71" spans="1:8" ht="21">
      <c r="A71" s="118"/>
      <c r="B71" s="119"/>
      <c r="C71" s="120"/>
      <c r="D71" s="120" t="s">
        <v>222</v>
      </c>
      <c r="E71" s="125">
        <v>6</v>
      </c>
      <c r="F71" s="122">
        <v>20000</v>
      </c>
      <c r="G71" s="123">
        <f>SUM(F69:F71)</f>
        <v>100000</v>
      </c>
      <c r="H71" s="119"/>
    </row>
    <row r="72" spans="1:8" ht="21">
      <c r="A72" s="118"/>
      <c r="B72" s="119"/>
      <c r="C72" s="120" t="s">
        <v>223</v>
      </c>
      <c r="D72" s="120" t="s">
        <v>224</v>
      </c>
      <c r="E72" s="125" t="s">
        <v>146</v>
      </c>
      <c r="F72" s="122">
        <v>40000</v>
      </c>
      <c r="G72" s="123"/>
      <c r="H72" s="119"/>
    </row>
    <row r="73" spans="1:8" ht="21">
      <c r="A73" s="118"/>
      <c r="B73" s="119"/>
      <c r="C73" s="120"/>
      <c r="D73" s="120" t="s">
        <v>225</v>
      </c>
      <c r="E73" s="125" t="s">
        <v>146</v>
      </c>
      <c r="F73" s="122">
        <v>40000</v>
      </c>
      <c r="G73" s="123"/>
      <c r="H73" s="119"/>
    </row>
    <row r="74" spans="1:8" ht="21">
      <c r="A74" s="118"/>
      <c r="B74" s="119"/>
      <c r="C74" s="120"/>
      <c r="D74" s="120" t="s">
        <v>226</v>
      </c>
      <c r="E74" s="125" t="s">
        <v>146</v>
      </c>
      <c r="F74" s="122">
        <v>40000</v>
      </c>
      <c r="G74" s="123"/>
      <c r="H74" s="119"/>
    </row>
    <row r="75" spans="1:8" ht="21">
      <c r="A75" s="118"/>
      <c r="B75" s="119"/>
      <c r="C75" s="120"/>
      <c r="D75" s="120" t="s">
        <v>227</v>
      </c>
      <c r="E75" s="125" t="s">
        <v>146</v>
      </c>
      <c r="F75" s="122">
        <v>40000</v>
      </c>
      <c r="G75" s="123"/>
      <c r="H75" s="119"/>
    </row>
    <row r="76" spans="1:8" ht="21">
      <c r="A76" s="118"/>
      <c r="B76" s="119"/>
      <c r="C76" s="120"/>
      <c r="D76" s="120" t="s">
        <v>228</v>
      </c>
      <c r="E76" s="125">
        <v>6</v>
      </c>
      <c r="F76" s="122">
        <v>20000</v>
      </c>
      <c r="G76" s="123">
        <f>SUM(F72:F76)</f>
        <v>180000</v>
      </c>
      <c r="H76" s="119"/>
    </row>
    <row r="77" spans="1:8" ht="21">
      <c r="A77" s="118"/>
      <c r="B77" s="119"/>
      <c r="C77" s="120" t="s">
        <v>229</v>
      </c>
      <c r="D77" s="120" t="s">
        <v>230</v>
      </c>
      <c r="E77" s="125" t="s">
        <v>146</v>
      </c>
      <c r="F77" s="122">
        <v>40000</v>
      </c>
      <c r="G77" s="123"/>
      <c r="H77" s="119"/>
    </row>
    <row r="78" spans="1:8" ht="21">
      <c r="A78" s="118"/>
      <c r="B78" s="119"/>
      <c r="C78" s="120"/>
      <c r="D78" s="120" t="s">
        <v>231</v>
      </c>
      <c r="E78" s="125" t="s">
        <v>146</v>
      </c>
      <c r="F78" s="122">
        <v>40000</v>
      </c>
      <c r="G78" s="123">
        <f>SUM(F77:F78)</f>
        <v>80000</v>
      </c>
      <c r="H78" s="119"/>
    </row>
    <row r="79" spans="1:8" ht="21">
      <c r="A79" s="118">
        <v>14</v>
      </c>
      <c r="B79" s="119" t="s">
        <v>232</v>
      </c>
      <c r="C79" s="120" t="s">
        <v>233</v>
      </c>
      <c r="D79" s="120" t="s">
        <v>234</v>
      </c>
      <c r="E79" s="125">
        <v>6</v>
      </c>
      <c r="F79" s="122">
        <v>30000</v>
      </c>
      <c r="G79" s="123">
        <f>F79</f>
        <v>30000</v>
      </c>
      <c r="H79" s="119"/>
    </row>
    <row r="80" spans="1:8" ht="21">
      <c r="A80" s="118"/>
      <c r="B80" s="119"/>
      <c r="C80" s="120" t="s">
        <v>235</v>
      </c>
      <c r="D80" s="120" t="s">
        <v>236</v>
      </c>
      <c r="E80" s="125">
        <v>6</v>
      </c>
      <c r="F80" s="122">
        <v>30000</v>
      </c>
      <c r="G80" s="123"/>
      <c r="H80" s="119" t="s">
        <v>155</v>
      </c>
    </row>
    <row r="81" spans="1:8" ht="21">
      <c r="A81" s="118"/>
      <c r="B81" s="119"/>
      <c r="C81" s="120"/>
      <c r="D81" s="120" t="s">
        <v>237</v>
      </c>
      <c r="E81" s="125">
        <v>6</v>
      </c>
      <c r="F81" s="122">
        <v>30000</v>
      </c>
      <c r="G81" s="123">
        <f>SUM(F80:F81)</f>
        <v>60000</v>
      </c>
      <c r="H81" s="119" t="s">
        <v>155</v>
      </c>
    </row>
    <row r="82" spans="1:8" ht="21">
      <c r="A82" s="118">
        <v>15</v>
      </c>
      <c r="B82" s="119" t="s">
        <v>238</v>
      </c>
      <c r="C82" s="120" t="s">
        <v>239</v>
      </c>
      <c r="D82" s="120" t="s">
        <v>240</v>
      </c>
      <c r="E82" s="125">
        <v>6</v>
      </c>
      <c r="F82" s="122">
        <v>20000</v>
      </c>
      <c r="G82" s="123"/>
      <c r="H82" s="119" t="s">
        <v>155</v>
      </c>
    </row>
    <row r="83" spans="1:8" ht="21">
      <c r="A83" s="118"/>
      <c r="B83" s="119"/>
      <c r="C83" s="120"/>
      <c r="D83" s="120" t="s">
        <v>241</v>
      </c>
      <c r="E83" s="125">
        <v>6</v>
      </c>
      <c r="F83" s="122">
        <v>20000</v>
      </c>
      <c r="G83" s="123"/>
      <c r="H83" s="119" t="s">
        <v>155</v>
      </c>
    </row>
    <row r="84" spans="1:8" ht="21">
      <c r="A84" s="118"/>
      <c r="B84" s="119"/>
      <c r="C84" s="120"/>
      <c r="D84" s="120" t="s">
        <v>242</v>
      </c>
      <c r="E84" s="125">
        <v>6</v>
      </c>
      <c r="F84" s="122">
        <v>30000</v>
      </c>
      <c r="G84" s="123">
        <f>SUM(F82:F84)</f>
        <v>70000</v>
      </c>
      <c r="H84" s="119" t="s">
        <v>155</v>
      </c>
    </row>
    <row r="85" spans="1:8" ht="21">
      <c r="A85" s="118"/>
      <c r="B85" s="119"/>
      <c r="C85" s="120" t="s">
        <v>243</v>
      </c>
      <c r="D85" s="120" t="s">
        <v>244</v>
      </c>
      <c r="E85" s="125" t="s">
        <v>146</v>
      </c>
      <c r="F85" s="122">
        <v>40000</v>
      </c>
      <c r="G85" s="123">
        <f>F85</f>
        <v>40000</v>
      </c>
      <c r="H85" s="119"/>
    </row>
    <row r="86" spans="1:8" ht="21">
      <c r="A86" s="118"/>
      <c r="B86" s="119"/>
      <c r="C86" s="120" t="s">
        <v>245</v>
      </c>
      <c r="D86" s="120" t="s">
        <v>246</v>
      </c>
      <c r="E86" s="125" t="s">
        <v>146</v>
      </c>
      <c r="F86" s="122">
        <v>40000</v>
      </c>
      <c r="G86" s="123"/>
      <c r="H86" s="119"/>
    </row>
    <row r="87" spans="1:8" ht="21">
      <c r="A87" s="118"/>
      <c r="B87" s="119"/>
      <c r="C87" s="120"/>
      <c r="D87" s="120" t="s">
        <v>247</v>
      </c>
      <c r="E87" s="125" t="s">
        <v>146</v>
      </c>
      <c r="F87" s="122">
        <v>40000</v>
      </c>
      <c r="G87" s="123"/>
      <c r="H87" s="119"/>
    </row>
    <row r="88" spans="1:8" ht="21">
      <c r="A88" s="118"/>
      <c r="B88" s="119"/>
      <c r="C88" s="120"/>
      <c r="D88" s="120" t="s">
        <v>248</v>
      </c>
      <c r="E88" s="125">
        <v>5</v>
      </c>
      <c r="F88" s="122">
        <v>15000</v>
      </c>
      <c r="G88" s="123"/>
      <c r="H88" s="119"/>
    </row>
    <row r="89" spans="1:8" ht="21">
      <c r="A89" s="118"/>
      <c r="B89" s="119"/>
      <c r="C89" s="120"/>
      <c r="D89" s="120" t="s">
        <v>249</v>
      </c>
      <c r="E89" s="125">
        <v>6</v>
      </c>
      <c r="F89" s="122">
        <v>20000</v>
      </c>
      <c r="G89" s="123">
        <f>SUM(F86:F89)</f>
        <v>115000</v>
      </c>
      <c r="H89" s="119"/>
    </row>
    <row r="90" spans="1:8" ht="21">
      <c r="A90" s="118">
        <v>16</v>
      </c>
      <c r="B90" s="119" t="s">
        <v>250</v>
      </c>
      <c r="C90" s="120" t="s">
        <v>251</v>
      </c>
      <c r="D90" s="120" t="s">
        <v>252</v>
      </c>
      <c r="E90" s="125" t="s">
        <v>146</v>
      </c>
      <c r="F90" s="122">
        <v>40000</v>
      </c>
      <c r="G90" s="123"/>
      <c r="H90" s="119"/>
    </row>
    <row r="91" spans="1:8" ht="21">
      <c r="A91" s="118"/>
      <c r="B91" s="119"/>
      <c r="C91" s="120"/>
      <c r="D91" s="120" t="s">
        <v>253</v>
      </c>
      <c r="E91" s="125" t="s">
        <v>146</v>
      </c>
      <c r="F91" s="122">
        <v>40000</v>
      </c>
      <c r="G91" s="123"/>
      <c r="H91" s="119"/>
    </row>
    <row r="92" spans="1:8" ht="21">
      <c r="A92" s="127"/>
      <c r="B92" s="128"/>
      <c r="C92" s="129"/>
      <c r="D92" s="129" t="s">
        <v>254</v>
      </c>
      <c r="E92" s="130" t="s">
        <v>146</v>
      </c>
      <c r="F92" s="131">
        <v>40000</v>
      </c>
      <c r="G92" s="132">
        <f>SUM(F90:F92)</f>
        <v>120000</v>
      </c>
      <c r="H92" s="119"/>
    </row>
    <row r="93" spans="1:8" ht="21">
      <c r="A93" s="133"/>
      <c r="B93" s="134"/>
      <c r="C93" s="135" t="s">
        <v>255</v>
      </c>
      <c r="D93" s="135" t="s">
        <v>256</v>
      </c>
      <c r="E93" s="136">
        <v>6</v>
      </c>
      <c r="F93" s="137">
        <v>30000</v>
      </c>
      <c r="G93" s="138">
        <f>F93</f>
        <v>30000</v>
      </c>
      <c r="H93" s="119" t="s">
        <v>155</v>
      </c>
    </row>
    <row r="94" spans="1:8" ht="21">
      <c r="A94" s="118"/>
      <c r="B94" s="119"/>
      <c r="C94" s="120" t="s">
        <v>229</v>
      </c>
      <c r="D94" s="120" t="s">
        <v>257</v>
      </c>
      <c r="E94" s="125" t="s">
        <v>146</v>
      </c>
      <c r="F94" s="122">
        <v>40000</v>
      </c>
      <c r="G94" s="123">
        <f>F94</f>
        <v>40000</v>
      </c>
      <c r="H94" s="119"/>
    </row>
    <row r="95" spans="1:8" ht="21">
      <c r="A95" s="118"/>
      <c r="B95" s="119"/>
      <c r="C95" s="120"/>
      <c r="D95" s="120"/>
      <c r="E95" s="125"/>
      <c r="F95" s="139"/>
      <c r="G95" s="140"/>
      <c r="H95" s="128"/>
    </row>
    <row r="96" spans="1:8" ht="21">
      <c r="A96" s="141"/>
      <c r="B96" s="142" t="s">
        <v>84</v>
      </c>
      <c r="C96" s="142"/>
      <c r="D96" s="142"/>
      <c r="E96" s="143"/>
      <c r="F96" s="144">
        <f>SUM(F26:F95)</f>
        <v>2230000</v>
      </c>
      <c r="G96" s="144">
        <f>SUM(G26:G95)</f>
        <v>2230000</v>
      </c>
      <c r="H96" s="145"/>
    </row>
    <row r="97" spans="1:8" ht="21">
      <c r="A97" s="111"/>
      <c r="B97" s="111"/>
      <c r="C97" s="111"/>
      <c r="D97" s="111"/>
      <c r="E97" s="111"/>
      <c r="F97" s="111"/>
      <c r="G97" s="111"/>
      <c r="H97" s="111"/>
    </row>
  </sheetData>
  <mergeCells count="8">
    <mergeCell ref="A1:G1"/>
    <mergeCell ref="A2:G2"/>
    <mergeCell ref="A3:G3"/>
    <mergeCell ref="A5:F5"/>
    <mergeCell ref="B7:D7"/>
    <mergeCell ref="B24:D24"/>
    <mergeCell ref="B25:D25"/>
    <mergeCell ref="B96:D96"/>
  </mergeCells>
  <printOptions/>
  <pageMargins left="0.75" right="0.4" top="0.59" bottom="0.27" header="0.31" footer="0.33"/>
  <pageSetup horizontalDpi="600" verticalDpi="600" orientation="portrait" paperSize="9" r:id="rId1"/>
  <headerFooter alignWithMargins="0">
    <oddHeader>&amp;R&amp;P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aoe</cp:lastModifiedBy>
  <cp:lastPrinted>2011-09-29T12:15:43Z</cp:lastPrinted>
  <dcterms:created xsi:type="dcterms:W3CDTF">2008-10-29T10:16:00Z</dcterms:created>
  <dcterms:modified xsi:type="dcterms:W3CDTF">2011-09-29T12:16:15Z</dcterms:modified>
  <cp:category/>
  <cp:version/>
  <cp:contentType/>
  <cp:contentStatus/>
</cp:coreProperties>
</file>