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80" windowWidth="20115" windowHeight="7890" tabRatio="880" firstSheet="2" activeTab="9"/>
  </bookViews>
  <sheets>
    <sheet name="ส่วนที่ 2 (ย1)" sheetId="16" r:id="rId1"/>
    <sheet name="ส่วนที่ 2 (ย2 ย7)" sheetId="17" r:id="rId2"/>
    <sheet name="ส่วนที่ 2(ย7)" sheetId="21" r:id="rId3"/>
    <sheet name="บัญชีสรุป (2)" sheetId="15" r:id="rId4"/>
    <sheet name="ยุทธศาสตร์ที่ 1" sheetId="1" state="hidden" r:id="rId5"/>
    <sheet name="บัญชีสรุป (3)" sheetId="25" r:id="rId6"/>
    <sheet name="ยุทธศาสตร์ที่ 1 " sheetId="24" r:id="rId7"/>
    <sheet name="ยุทธศาสตร์ที่ 2" sheetId="4" r:id="rId8"/>
    <sheet name="ยุทธศาสตร์ที่ 3" sheetId="6" state="hidden" r:id="rId9"/>
    <sheet name="ยุทธศาสตร์ที่ 4" sheetId="23" r:id="rId10"/>
    <sheet name="ยุทธศาสตร์ที่ 5" sheetId="8" r:id="rId11"/>
    <sheet name="ยุทธศาสตร์ที่ 6" sheetId="22" r:id="rId12"/>
    <sheet name="ยุทธศาสตร์ที่ 7)" sheetId="9" r:id="rId13"/>
    <sheet name="ครุภัณฑ์" sheetId="10" r:id="rId14"/>
  </sheets>
  <externalReferences>
    <externalReference r:id="rId15"/>
  </externalReferences>
  <definedNames>
    <definedName name="_xlnm.Print_Area" localSheetId="13">ครุภัณฑ์!$A$1:$R$52</definedName>
    <definedName name="_xlnm.Print_Area" localSheetId="3">'บัญชีสรุป (2)'!$A$1:$F$65</definedName>
    <definedName name="_xlnm.Print_Area" localSheetId="5">'บัญชีสรุป (3)'!$A$1:$F$21</definedName>
    <definedName name="_xlnm.Print_Area" localSheetId="4">'ยุทธศาสตร์ที่ 1'!$A$1:$R$287</definedName>
    <definedName name="_xlnm.Print_Area" localSheetId="6">'ยุทธศาสตร์ที่ 1 '!$A$1:$R$288</definedName>
    <definedName name="_xlnm.Print_Area" localSheetId="7">'ยุทธศาสตร์ที่ 2'!$A$1:$R$168</definedName>
    <definedName name="_xlnm.Print_Area" localSheetId="8">'ยุทธศาสตร์ที่ 3'!$A$1:$R$11</definedName>
    <definedName name="_xlnm.Print_Area" localSheetId="9">'ยุทธศาสตร์ที่ 4'!$A$1:$S$297</definedName>
    <definedName name="_xlnm.Print_Area" localSheetId="10">'ยุทธศาสตร์ที่ 5'!$A$1:$R$26</definedName>
    <definedName name="_xlnm.Print_Area" localSheetId="11">'ยุทธศาสตร์ที่ 6'!$A$1:$R$13</definedName>
    <definedName name="_xlnm.Print_Area" localSheetId="12">'ยุทธศาสตร์ที่ 7)'!$A$1:$R$389</definedName>
    <definedName name="_xlnm.Print_Area" localSheetId="0">'ส่วนที่ 2 (ย1)'!$A$1:$F$28</definedName>
    <definedName name="_xlnm.Print_Area" localSheetId="1">'ส่วนที่ 2 (ย2 ย7)'!$A$1:$J$117</definedName>
    <definedName name="_xlnm.Print_Area" localSheetId="2">'ส่วนที่ 2(ย7)'!$A$1:$I$131</definedName>
    <definedName name="_xlnm.Print_Titles" localSheetId="0">'ส่วนที่ 2 (ย1)'!$1:$5</definedName>
    <definedName name="_xlnm.Print_Titles" localSheetId="1">'ส่วนที่ 2 (ย2 ย7)'!$3:$4</definedName>
  </definedNames>
  <calcPr calcId="144525"/>
</workbook>
</file>

<file path=xl/calcChain.xml><?xml version="1.0" encoding="utf-8"?>
<calcChain xmlns="http://schemas.openxmlformats.org/spreadsheetml/2006/main">
  <c r="D16" i="25" l="1"/>
  <c r="B16" i="25"/>
  <c r="D15" i="25"/>
  <c r="D11" i="25"/>
  <c r="B11" i="25"/>
  <c r="A8" i="25"/>
  <c r="B59" i="15" l="1"/>
  <c r="C56" i="15" s="1"/>
  <c r="E54" i="15"/>
  <c r="E53" i="15"/>
  <c r="E52" i="15"/>
  <c r="E51" i="15"/>
  <c r="E50" i="15"/>
  <c r="E49" i="15"/>
  <c r="B54" i="15"/>
  <c r="C53" i="15"/>
  <c r="C52" i="15"/>
  <c r="C51" i="15"/>
  <c r="C50" i="15"/>
  <c r="C49" i="15"/>
  <c r="C54" i="15" s="1"/>
  <c r="E39" i="15"/>
  <c r="C39" i="15"/>
  <c r="E36" i="15"/>
  <c r="E35" i="15"/>
  <c r="C36" i="15"/>
  <c r="B37" i="15"/>
  <c r="C35" i="15"/>
  <c r="E32" i="15"/>
  <c r="E31" i="15"/>
  <c r="E30" i="15"/>
  <c r="E29" i="15"/>
  <c r="E28" i="15"/>
  <c r="E27" i="15"/>
  <c r="C33" i="15"/>
  <c r="C32" i="15"/>
  <c r="C31" i="15"/>
  <c r="C30" i="15"/>
  <c r="C29" i="15"/>
  <c r="C27" i="15"/>
  <c r="C28" i="15"/>
  <c r="B47" i="21"/>
  <c r="D40" i="15"/>
  <c r="D37" i="15"/>
  <c r="D54" i="15"/>
  <c r="C82" i="21"/>
  <c r="B82" i="21"/>
  <c r="C81" i="21"/>
  <c r="B81" i="21"/>
  <c r="C80" i="21"/>
  <c r="B80" i="21"/>
  <c r="D33" i="15" l="1"/>
  <c r="D15" i="15"/>
  <c r="B40" i="15"/>
  <c r="A34" i="15"/>
  <c r="B119" i="21" l="1"/>
  <c r="C123" i="21"/>
  <c r="C121" i="21"/>
  <c r="B121" i="21"/>
  <c r="C120" i="21"/>
  <c r="B120" i="21"/>
  <c r="C119" i="21"/>
  <c r="C118" i="21"/>
  <c r="B118" i="21"/>
  <c r="C117" i="21"/>
  <c r="B117" i="21"/>
  <c r="C75" i="21"/>
  <c r="C74" i="21"/>
  <c r="C73" i="21"/>
  <c r="C72" i="21"/>
  <c r="C71" i="21"/>
  <c r="C70" i="21"/>
  <c r="C69" i="21"/>
  <c r="C68" i="21"/>
  <c r="C67" i="21"/>
  <c r="C66" i="21"/>
  <c r="C65" i="21"/>
  <c r="B75" i="21"/>
  <c r="B74" i="21"/>
  <c r="B73" i="21"/>
  <c r="B72" i="21"/>
  <c r="B71" i="21"/>
  <c r="B70" i="21"/>
  <c r="B69" i="21"/>
  <c r="B68" i="21"/>
  <c r="B67" i="21"/>
  <c r="B66" i="21"/>
  <c r="B65" i="21"/>
  <c r="C60" i="21"/>
  <c r="C59" i="21"/>
  <c r="B60" i="21"/>
  <c r="B59" i="21"/>
  <c r="B58" i="21"/>
  <c r="C58" i="21"/>
  <c r="C57" i="21"/>
  <c r="B57" i="21"/>
  <c r="C56" i="21"/>
  <c r="B56" i="21"/>
  <c r="C51" i="21"/>
  <c r="B51" i="21"/>
  <c r="C50" i="21"/>
  <c r="B50" i="21"/>
  <c r="C49" i="21"/>
  <c r="B49" i="21"/>
  <c r="C48" i="21"/>
  <c r="B48" i="21"/>
  <c r="C47" i="21"/>
  <c r="C46" i="21"/>
  <c r="C45" i="21"/>
  <c r="B46" i="21"/>
  <c r="B45" i="21"/>
  <c r="C40" i="21"/>
  <c r="B40" i="21"/>
  <c r="C39" i="21"/>
  <c r="B39" i="21"/>
  <c r="C38" i="21"/>
  <c r="B38" i="21"/>
  <c r="C37" i="21"/>
  <c r="B37" i="21"/>
  <c r="C36" i="21"/>
  <c r="B36" i="21"/>
  <c r="C32" i="21"/>
  <c r="B32" i="21"/>
  <c r="C31" i="21"/>
  <c r="B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C17" i="21"/>
  <c r="B17" i="21"/>
  <c r="C16" i="21"/>
  <c r="B16" i="21"/>
  <c r="C15" i="21"/>
  <c r="B15" i="21"/>
  <c r="C14" i="21"/>
  <c r="B14" i="21"/>
  <c r="C13" i="21"/>
  <c r="B13" i="21"/>
  <c r="C12" i="21"/>
  <c r="B12" i="21"/>
  <c r="C11" i="21"/>
  <c r="B11" i="21"/>
  <c r="C10" i="21"/>
  <c r="B10" i="21"/>
  <c r="C9" i="21"/>
  <c r="B9" i="21"/>
  <c r="C8" i="21"/>
  <c r="C7" i="21"/>
  <c r="C6" i="21"/>
  <c r="C5" i="21"/>
  <c r="B8" i="21"/>
  <c r="B7" i="21"/>
  <c r="B6" i="21"/>
  <c r="B5" i="21"/>
  <c r="C117" i="17"/>
  <c r="B117" i="17"/>
  <c r="C111" i="17"/>
  <c r="B111" i="17"/>
  <c r="C106" i="17"/>
  <c r="B106" i="17"/>
  <c r="C100" i="17"/>
  <c r="B100" i="17"/>
  <c r="C99" i="17"/>
  <c r="B99" i="17"/>
  <c r="C98" i="17"/>
  <c r="B98" i="17"/>
  <c r="C93" i="17"/>
  <c r="B93" i="17"/>
  <c r="C88" i="17"/>
  <c r="B88" i="17"/>
  <c r="C87" i="17"/>
  <c r="B87" i="17"/>
  <c r="C82" i="17"/>
  <c r="C81" i="17"/>
  <c r="C80" i="17"/>
  <c r="C79" i="17"/>
  <c r="C78" i="17"/>
  <c r="C77" i="17"/>
  <c r="C76" i="17"/>
  <c r="C75" i="17"/>
  <c r="C74" i="17"/>
  <c r="C73" i="17"/>
  <c r="C72" i="17"/>
  <c r="C71" i="17"/>
  <c r="B82" i="17"/>
  <c r="B81" i="17"/>
  <c r="B80" i="17"/>
  <c r="B79" i="17"/>
  <c r="B78" i="17"/>
  <c r="B77" i="17"/>
  <c r="B76" i="17"/>
  <c r="B75" i="17"/>
  <c r="B74" i="17"/>
  <c r="B73" i="17"/>
  <c r="B72" i="17"/>
  <c r="B71" i="17"/>
  <c r="C70" i="17"/>
  <c r="B70" i="17"/>
  <c r="C69" i="17"/>
  <c r="B69" i="17"/>
  <c r="C68" i="17"/>
  <c r="B68" i="17"/>
  <c r="C67" i="17"/>
  <c r="B67" i="17"/>
  <c r="C66" i="17"/>
  <c r="B66" i="17"/>
  <c r="C65" i="17"/>
  <c r="B65" i="17"/>
  <c r="C64" i="17"/>
  <c r="B64" i="17"/>
  <c r="C63" i="17"/>
  <c r="B63" i="17"/>
  <c r="C62" i="17"/>
  <c r="B62" i="17"/>
  <c r="C61" i="17"/>
  <c r="B61" i="17"/>
  <c r="C60" i="17"/>
  <c r="B60" i="17"/>
  <c r="C59" i="17"/>
  <c r="B59" i="17"/>
  <c r="B58" i="17"/>
  <c r="C57" i="17"/>
  <c r="B57" i="17"/>
  <c r="C56" i="17"/>
  <c r="B56" i="17"/>
  <c r="C55" i="17"/>
  <c r="B55" i="17"/>
  <c r="C54" i="17"/>
  <c r="B54" i="17"/>
  <c r="C53" i="17"/>
  <c r="B53" i="17"/>
  <c r="C52" i="17"/>
  <c r="B52" i="17"/>
  <c r="C51" i="17"/>
  <c r="B51" i="17"/>
  <c r="C50" i="17"/>
  <c r="B50" i="17"/>
  <c r="C49" i="17"/>
  <c r="B49" i="17"/>
  <c r="C45" i="17"/>
  <c r="C44" i="17"/>
  <c r="C43" i="17"/>
  <c r="C42" i="17"/>
  <c r="C41" i="17"/>
  <c r="C40" i="17"/>
  <c r="B45" i="17"/>
  <c r="B44" i="17"/>
  <c r="B43" i="17"/>
  <c r="B42" i="17"/>
  <c r="B41" i="17"/>
  <c r="B40" i="17"/>
  <c r="C35" i="17"/>
  <c r="B35" i="17"/>
  <c r="C29" i="17"/>
  <c r="B29" i="17"/>
  <c r="C28" i="17"/>
  <c r="B28" i="17"/>
  <c r="C27" i="17"/>
  <c r="B27" i="17"/>
  <c r="C26" i="17"/>
  <c r="B26" i="17"/>
  <c r="C25" i="17"/>
  <c r="B25" i="17"/>
  <c r="C24" i="17"/>
  <c r="B24" i="17"/>
  <c r="C23" i="17"/>
  <c r="B23" i="17"/>
  <c r="C22" i="17"/>
  <c r="B22" i="17"/>
  <c r="C17" i="17"/>
  <c r="B17" i="17"/>
  <c r="C16" i="17"/>
  <c r="B16" i="17"/>
  <c r="C15" i="17"/>
  <c r="B15" i="17"/>
  <c r="C14" i="17"/>
  <c r="B14" i="17"/>
  <c r="C13" i="17"/>
  <c r="B13" i="17"/>
  <c r="C12" i="17"/>
  <c r="B12" i="17"/>
  <c r="C11" i="17"/>
  <c r="B11" i="17"/>
  <c r="C10" i="17"/>
  <c r="B10" i="17"/>
  <c r="C9" i="17"/>
  <c r="B9" i="17"/>
  <c r="C8" i="17"/>
  <c r="B8" i="17"/>
  <c r="C7" i="17"/>
  <c r="B7" i="17"/>
  <c r="C6" i="17"/>
  <c r="B6" i="17"/>
  <c r="C5" i="17"/>
  <c r="B5" i="17"/>
  <c r="D26" i="16" l="1"/>
  <c r="D25" i="16"/>
  <c r="D24" i="16"/>
  <c r="D23" i="16"/>
  <c r="D22" i="16"/>
  <c r="D21" i="16"/>
  <c r="D20" i="16"/>
  <c r="D19" i="16"/>
  <c r="D18" i="16"/>
  <c r="D17" i="16"/>
  <c r="D16" i="16"/>
  <c r="D15" i="16"/>
  <c r="D14" i="16"/>
  <c r="D13" i="16"/>
  <c r="D12" i="16"/>
  <c r="D11" i="16"/>
  <c r="D10" i="16"/>
  <c r="D9" i="16"/>
  <c r="D8" i="16"/>
  <c r="D7" i="16"/>
  <c r="D6" i="16"/>
  <c r="C26" i="16"/>
  <c r="B26" i="16"/>
  <c r="C25" i="16"/>
  <c r="B25" i="16"/>
  <c r="C24" i="16"/>
  <c r="B24" i="16"/>
  <c r="C23" i="16"/>
  <c r="B23" i="16"/>
  <c r="C22" i="16"/>
  <c r="B22" i="16"/>
  <c r="C21" i="16"/>
  <c r="B21" i="16"/>
  <c r="C20" i="16"/>
  <c r="B20" i="16"/>
  <c r="C19" i="16"/>
  <c r="B19" i="16"/>
  <c r="C18" i="16"/>
  <c r="B18" i="16"/>
  <c r="C17" i="16"/>
  <c r="B17" i="16"/>
  <c r="C16" i="16"/>
  <c r="B16" i="16"/>
  <c r="C15" i="16"/>
  <c r="B15" i="16"/>
  <c r="C14" i="16"/>
  <c r="B14" i="16"/>
  <c r="C13" i="16"/>
  <c r="B13" i="16"/>
  <c r="C12" i="16"/>
  <c r="B12" i="16"/>
  <c r="C11" i="16"/>
  <c r="B11" i="16"/>
  <c r="C10" i="16"/>
  <c r="B10" i="16"/>
  <c r="C9" i="16"/>
  <c r="B9" i="16"/>
  <c r="C8" i="16"/>
  <c r="B8" i="16"/>
  <c r="C7" i="16"/>
  <c r="B7" i="16"/>
  <c r="C6" i="16"/>
  <c r="B6" i="16"/>
  <c r="A56" i="15" l="1"/>
  <c r="A52" i="15"/>
  <c r="A51" i="15"/>
  <c r="A50" i="15"/>
  <c r="A49" i="15"/>
  <c r="A48" i="15"/>
  <c r="A26" i="15"/>
  <c r="A14" i="15"/>
  <c r="A13" i="15"/>
  <c r="A12" i="15"/>
  <c r="A9" i="15"/>
  <c r="A8" i="15"/>
  <c r="D59" i="15" l="1"/>
  <c r="B33" i="15"/>
  <c r="B11" i="15"/>
  <c r="D11" i="15"/>
  <c r="B15" i="15"/>
  <c r="E56" i="15" l="1"/>
  <c r="E59" i="15" s="1"/>
  <c r="D60" i="15"/>
  <c r="E14" i="15"/>
  <c r="E13" i="15"/>
  <c r="C14" i="15"/>
  <c r="C13" i="15"/>
  <c r="E11" i="15"/>
  <c r="C11" i="15"/>
  <c r="C15" i="15"/>
  <c r="E15" i="15"/>
  <c r="E33" i="15" l="1"/>
  <c r="C59" i="15"/>
</calcChain>
</file>

<file path=xl/comments1.xml><?xml version="1.0" encoding="utf-8"?>
<comments xmlns="http://schemas.openxmlformats.org/spreadsheetml/2006/main">
  <authors>
    <author>HP</author>
  </authors>
  <commentList>
    <comment ref="A9" authorId="0">
      <text>
        <r>
          <rPr>
            <b/>
            <sz val="9"/>
            <color indexed="81"/>
            <rFont val="Tahoma"/>
            <family val="2"/>
          </rPr>
          <t>HP:</t>
        </r>
        <r>
          <rPr>
            <sz val="9"/>
            <color indexed="81"/>
            <rFont val="Tahoma"/>
            <family val="2"/>
          </rPr>
          <t xml:space="preserve">
</t>
        </r>
      </text>
    </comment>
    <comment ref="E27" authorId="0">
      <text>
        <r>
          <rPr>
            <b/>
            <sz val="9"/>
            <color indexed="81"/>
            <rFont val="Tahoma"/>
            <family val="2"/>
          </rPr>
          <t>HP:</t>
        </r>
        <r>
          <rPr>
            <sz val="9"/>
            <color indexed="81"/>
            <rFont val="Tahoma"/>
            <family val="2"/>
          </rPr>
          <t xml:space="preserve">
</t>
        </r>
      </text>
    </comment>
  </commentList>
</comments>
</file>

<file path=xl/sharedStrings.xml><?xml version="1.0" encoding="utf-8"?>
<sst xmlns="http://schemas.openxmlformats.org/spreadsheetml/2006/main" count="4696" uniqueCount="476">
  <si>
    <t>บัญชีโครงการ/กิจกรรม/งบประมาณ</t>
  </si>
  <si>
    <t>แผนการดำเนินงาน ประจำปีงบประมาณ พ.ศ.2561</t>
  </si>
  <si>
    <t>เทศบาลตำบลประชาสุขสันต์</t>
  </si>
  <si>
    <t>1.1  แผนงานเคหะและชุมชน</t>
  </si>
  <si>
    <t>โครงการ</t>
  </si>
  <si>
    <t>รายละเอียดของ</t>
  </si>
  <si>
    <t>โครงการ/กิจกรรม</t>
  </si>
  <si>
    <t>งบประมาณ(บาท)</t>
  </si>
  <si>
    <t>สถานที่ดำเนิน</t>
  </si>
  <si>
    <t>การ</t>
  </si>
  <si>
    <t>หน่วยงานรับผิดชอบหลัก</t>
  </si>
  <si>
    <t>พ.ศ.2560</t>
  </si>
  <si>
    <t>พ.ศ.2561</t>
  </si>
  <si>
    <t>ต.ค</t>
  </si>
  <si>
    <t>พ.ย</t>
  </si>
  <si>
    <t>ธ.ค</t>
  </si>
  <si>
    <t>ม.ค</t>
  </si>
  <si>
    <t>ก.พ</t>
  </si>
  <si>
    <t>มี.ค</t>
  </si>
  <si>
    <t>เม.ย</t>
  </si>
  <si>
    <t>พ.ค</t>
  </si>
  <si>
    <t>มิ.ย</t>
  </si>
  <si>
    <t>ก.ค</t>
  </si>
  <si>
    <t>ส.ค</t>
  </si>
  <si>
    <t>ก.ย</t>
  </si>
  <si>
    <t>ที่</t>
  </si>
  <si>
    <t>กองช่าง</t>
  </si>
  <si>
    <t>หมู่ที่ 8</t>
  </si>
  <si>
    <t>หมู่ที่ 11</t>
  </si>
  <si>
    <t>หมู่ที่ 5</t>
  </si>
  <si>
    <t>หมู่ที่ 10</t>
  </si>
  <si>
    <t>หมู่ที่ 2</t>
  </si>
  <si>
    <t>หมู่ที่ 3</t>
  </si>
  <si>
    <t>หมู่ที่ 6</t>
  </si>
  <si>
    <t>หมู่ที่ 7</t>
  </si>
  <si>
    <t>หมู่ที่ 1</t>
  </si>
  <si>
    <t>หมู่ที่ 4</t>
  </si>
  <si>
    <t>หมู่ที่ 9</t>
  </si>
  <si>
    <t>อุดหนุนการไฟฟ้าส่วนภูมิภาคอำเภอลานกระบือ</t>
  </si>
  <si>
    <t>แบบ ผด.02</t>
  </si>
  <si>
    <t xml:space="preserve"> ยุทธศาสตร์ที่ 1 ยุทธศาสตร์การวางผังเมืองและพัฒนาด้านโครงสร้างพื้นฐาน</t>
  </si>
  <si>
    <t>สำนักปลัด</t>
  </si>
  <si>
    <t>ยุทธศาสตร์ที่ 1 ยุทธศาสตร์การวางผังเมืองและพัฒนาด้านโครงสร้างพื้นฐาน</t>
  </si>
  <si>
    <t>2.1  แผนงานการศึกษา</t>
  </si>
  <si>
    <t>ศพด.ทต.ประชาสุขสันต์</t>
  </si>
  <si>
    <t>ศพด./ร.ร.</t>
  </si>
  <si>
    <t xml:space="preserve">โครงการเข้าร่วมการแข่งขันกีฬาศูนย์พัฒนาเด็กเล็กอำเภอลานกระบือ
</t>
  </si>
  <si>
    <t xml:space="preserve"> เพื่อเป็นค่าใช้จ่ายในการเข้าร่วมการแข่งขันกีฬาศูนย์พัฒนาเด็กเล็กอำเภอลานกระบือ อันได้แก่ ค่าชุดกีฬา ค่าเบี้ยเลี้ยง ค่าวัสดุอุปกรณ์ในการฝึกซ้อมและค่าใช้จ่ายอื่นๆที่เกี่ยวข้องและจำเป็นฯลฯ</t>
  </si>
  <si>
    <t>2.2  แผนงานการศาสนาวัฒนธรรมและนันทนาการ</t>
  </si>
  <si>
    <t xml:space="preserve"> ยุทธศาสตร์ที่ 2 การส่งเสริมการศึกษา ศาสนา ศิลปวัฒนธรรม และภูมิปัญญาท้องถิ่น</t>
  </si>
  <si>
    <t xml:space="preserve">โครงการจัดงานประเพณีบุญบั้งไฟ
</t>
  </si>
  <si>
    <t xml:space="preserve"> เพื่อจ่ายเป็นค่าใช้จ่ายในโครงการจัดงานประเพณีบุญบั้งไฟ อันได้แก่ เงินรางวัล ค่าถ้วยรางวัล ค่าตอบแทนคณะกรรมการตัดสิน ค่าจ้างเหมาเครื่องเสียง ค่าตกแต่งสถานที่ ค่าเช่าเครื่องเสียง  ค่าจ้างเหมาจัดทำฐานบั้งไฟ ค่าน้ำ, น้ำแข็ง ค่าป้ายโครงการ ค่าป้ายประชาสัมพันธ์โครงการ และค่าใช้จ่ายอื่นๆ ที่จำเป็น ฯลฯ   </t>
  </si>
  <si>
    <t xml:space="preserve">โครงการจัดงานประเพณีรดน้ำดำหัวผู้สูงอายุในเทศกาลสงกรานต์
</t>
  </si>
  <si>
    <t xml:space="preserve">โครงการจัดงานประเพณีวันลอยกระทง
</t>
  </si>
  <si>
    <t xml:space="preserve"> เพื่อจ่ายเป็นค่าใช้จ่ายในโครงการจัดงานประเพณีวันลอยกระทง อันได้แก่ ค่าจ้างเหมาจัดสถานที่พิธีเปิด – ปิด พร้อมเครื่องขยายเสียง  ค่าน้ำน้ำแข็งผู้เข้าร่วมกิจกรรม ค่าใช้จ่ายอื่นๆ ที่จำเป็นและเกี่ยวข้องป้ายโครงการ ฯลฯ </t>
  </si>
  <si>
    <t xml:space="preserve"> เพื่อจ่ายเป็นค่าใช้จ่ายในโครงการจัดงานประเพณีรดน้ำดำหัวผู้สูงอายุในเทศกาลสงกรานต์ อันได้แก่ ค่าจ้างเหมาจัดเตรียมและตกแต่งสถานที่ ค่าเช่าเครื่องเสียง  และค่าใช้จ่ายอื่นๆ ฯลฯ</t>
  </si>
  <si>
    <t xml:space="preserve">โครงการทอดเทียนโฮม
</t>
  </si>
  <si>
    <t xml:space="preserve">โครงการวันสำคัญทางพระพุทธศาสนา
</t>
  </si>
  <si>
    <t xml:space="preserve">เพื่อจ่ายเป็นค่าจัดโครงการวันสำคัญทางพระพุทธศาสนา เช่น วันมาฆบูชา วันวิสาขบูชา วันเข้าพรรษา วันออกพรรษาโดยใช้จ่ายเป็นค่าในกิจกรรม ค่าวัสดุ อุปกรณ์ที่เกี่ยวข้อง ค่าพิธีทางศาสนา  ฯลฯ    </t>
  </si>
  <si>
    <t>เพื่อจ่ายเป็นค่าใช้จ่ายในโครงการทอดเทียนโฮม อันได้แก่ ค่าจ้างเหมาจัดสถานที่พิธีเปิด – ปิด พร้อมเครื่องขยายเสียง ค่าตอบแทนกรรมการตัดสินประกวดขับร้องสรภัญญะ รางวัลประกวดขับร้องสรภัญญะ ค่าน้ำ น้ำแข็งผู้เข้าร่วมกิจกรรม ค่าใช้จ่ายอื่นๆ ฯลฯ</t>
  </si>
  <si>
    <t>3.1  แผนงานบริหารงานทั่วไป</t>
  </si>
  <si>
    <t xml:space="preserve">โครงการน้อมนำปรัชญาเศรษฐกิจพอเพียง
</t>
  </si>
  <si>
    <t xml:space="preserve">เพื่อจ่ายเป็นค่าใช้จ่ายตามโครงการน้อมนำปรัชญาเศรษฐกิจพอเพียง ให้แก่ ผู้นำชุมชน เกษตรกร และประชาชนทั่วไป เช่น ค่าตอบแทนวิทยากร ค่าใช้จ่ายในพิธีเปิด – ปิด ค่าเอกสาร หนังสือกระเป๋าเอกสาร ค่าวัสดุอุปกรณ์ในการอบรม ค่าอาหาร ค่าอาหารว่างและเครื่องดื่ม ค่าจ้างเหมาและค่าใช้จ่ายอื่นที่เกี่ยวข้องและจำเป็นกับการดำเนินการตามโครงการ ฯลฯ
</t>
  </si>
  <si>
    <t>ทต.ประชาสุขสันต์</t>
  </si>
  <si>
    <t xml:space="preserve"> ยุทธศาสตร์ที่ 4 การส่งเสริมสุขภาพอนามัยคุณภาพชีวิตของประชาชนและสังคมที่เข้มแข็ง</t>
  </si>
  <si>
    <t>4.1  แผนงานบริหารงานทั่วไป</t>
  </si>
  <si>
    <t xml:space="preserve">โครงการดำเนินการรับเสด็จพระบรมวงศานุวงศ์
</t>
  </si>
  <si>
    <t xml:space="preserve">โครงการรณรงค์แก้ไขปัญหายาเสพติด
</t>
  </si>
  <si>
    <t xml:space="preserve"> เบี้ยยังชีพผู้สูงอายุ </t>
  </si>
  <si>
    <t xml:space="preserve">เบี้ยยังชีพคนพิการ </t>
  </si>
  <si>
    <t xml:space="preserve">เบี้ยยังชีพผู้ป่วยเอดส์ </t>
  </si>
  <si>
    <t xml:space="preserve"> ยุทธศาสตร์ที่ 5  การพัฒนาด้านสิ่งแวดล้อมและทรัพยากรธรรมชาติ</t>
  </si>
  <si>
    <t>5.1  แผนงานการเกษตร</t>
  </si>
  <si>
    <t xml:space="preserve">โครงการ รักน้ำ รักป่า รักษาแผ่นดิน
</t>
  </si>
  <si>
    <t xml:space="preserve"> เพื่อเป็นค่าใช้จ่ายโครงการ รักน้ำ รักป่า รักษาแผ่นดิน เนื่องในวันสำคัญของชาติ ได้แก่ ค่าจัดซื้อพันธุ์ไม้, ค่าอาหาร, ค่าเครื่องดื่ม, ค่าป้ายโครงการ, ค่าจัดสถานที่, ค่าเครื่องเสียงและค่าวัสดุอุปกรณ์ต่างๆ
 ฯลฯ</t>
  </si>
  <si>
    <t xml:space="preserve"> ยุทธศาสตร์ที่ 7  การพัฒนาการบริหารจัดการองค์กรปกครองส่วนท้องถิ่นให้มีประสิทธิภาพและธรรมาภิบาล</t>
  </si>
  <si>
    <t>รายจ่ายเพื่อให้ได้มาซึ่งบริการ</t>
  </si>
  <si>
    <t>7.1  แผนงานบริหารงานทั่วไป</t>
  </si>
  <si>
    <t xml:space="preserve">ค่าใช้จ่ายในการเดินทางไปราชการ
</t>
  </si>
  <si>
    <t xml:space="preserve">ค่าใช้จ่ายในการเลือกตั้ง
</t>
  </si>
  <si>
    <t xml:space="preserve">ค่าพวงมาลัย ช่อดอกไม้ กระเช้าดอกไม้ และพวงมาลา </t>
  </si>
  <si>
    <t xml:space="preserve">เพื่อเป็นค่าพวงมาลัย ช่อดอกไม้ กระเช้าดอกไม้ และพวงมาลาฯลฯ เพื่อนำไปถวายพระบาทสมเด็จพระจุลจอมเกล้าเจ้าอยู่หัว เนื่องในวันปิยมหาราช หรือให้สำหรับมอบให้ผู้มีเกียรติ </t>
  </si>
  <si>
    <t>โครงการดำเนินกิจกรรมของศูนย์ปรองดองสมานฉันท์ระดับตำบล</t>
  </si>
  <si>
    <t>เพื่อเป็นค่าใช้จ่ายในโครงการดำเนินกิจกรรมของศูนย์ปรองดองสมานฉันท์ระดับตำบล เช่น ค่าวัสดุอุปกรณ์ ค่าป้ายโครงการ ป้ายประชาสัมพันธ์
ค่าอาหารและเครื่องดื่ม และค่าใช้จ่ายต่างๆ ที่เกี่ยวข้อง</t>
  </si>
  <si>
    <t>โครงการเทศบาลเคลื่อนที่</t>
  </si>
  <si>
    <t xml:space="preserve"> เพื่อจ่ายเป็นค่าใช้จ่ายต่างๆ ตามโครงการเทศบาลเคลื่อนที่ เช่นค่าจ้างเหมาสถานที่ จ้างเหมาทำป้ายไวนิล ค่าอาหารและเครื่องดื่ม     ข้อมูลข่าวสารต่างๆ เช่น แผ่นพับ ใบปลิว โปสเตอร์ เอกสารสรุปผลการดำเนินงานของเทศบาล เอกสารเผยแพร่ความรู้ต่าง ๆ  ฯลฯ</t>
  </si>
  <si>
    <t>โครงการส่งเสริมการปฏิบัติตามประมวลจริยธรรม</t>
  </si>
  <si>
    <t>โครงการหน่วยบริการประชาชนป้องกันและลดอุบัติเหตุช่วงเทศกาล</t>
  </si>
  <si>
    <t>โครงการอบรมให้ความรู้เกี่ยวกับกฎหมายภาษีท้องถิ่น</t>
  </si>
  <si>
    <t>ค่าบำรุงรักษาและซ่อมแซม</t>
  </si>
  <si>
    <t>วัสดุสำนักงาน</t>
  </si>
  <si>
    <t>วัสดุไฟฟ้าและวิทยุ</t>
  </si>
  <si>
    <t>วัสดุงานบ้านงานครัว</t>
  </si>
  <si>
    <t>วัสดุก่อสร้าง</t>
  </si>
  <si>
    <t>วัสดุยานพาหนะและขนส่ง</t>
  </si>
  <si>
    <t>วัสดุเชื้อเพลิงและหล่อลื่น</t>
  </si>
  <si>
    <t>วัสดุโฆษณาและเผยแพร่</t>
  </si>
  <si>
    <t>วัสดุคอมพิวเตอร์</t>
  </si>
  <si>
    <t>ค่าสาธารณูปโภค</t>
  </si>
  <si>
    <t>รายจ่ายอื่น</t>
  </si>
  <si>
    <t>ค่าใช้จ่ายในการเดินทางไปราชการ</t>
  </si>
  <si>
    <t>โครงการจัดเก็บภาษีนอกสถานที่เพื่อเพิ่มประสิทธิภาพการจัดเก็บรายได้</t>
  </si>
  <si>
    <t>กองคลัง</t>
  </si>
  <si>
    <t>โครงการอบรมให้ความรู้เพิ่มประสิทธิภาพการจัดซื้อจัดจ้าง</t>
  </si>
  <si>
    <t>เพื่อจ่ายเป็นค่าใช้จ่ายในการดำเนินโครงการอบรมให้ความรู้เพิ่มประสิทธิภาพการจัดซื้อจัดจ้าง ให้แก่ พนักงานเทศบาล ประชาคมและผู้มีส่วนเกี่ยวข้องกับการจัดซื้อจัดจ้างของทางราชการ เช่น  ค่าตอบแทนวิทยากร ค่าเอกสาร หนังสือ กระเป๋าเอกสาร วัสดุอุปกรณ์ในการอบรม ค่าอาหาร ค่าอาหารว่างและเครื่องดื่ม ค่าจ้างเหมาและค่าใช้จ่ายอื่นที่เกี่ยวข้อง ฯลฯ</t>
  </si>
  <si>
    <t>7.2  แผนงานการรักษาความสงบภายใน</t>
  </si>
  <si>
    <t>โครงการฝึกอบรมการระงับอัคคีภัยและซ้อมแผนอพยพหนีไฟ</t>
  </si>
  <si>
    <t xml:space="preserve">เพื่อจ่ายเป็นค่าใช้จ่ายตามโครงการฝึกอบรมการระงับอัคคีภัยและซ้อมแผนอพยพหนีไฟ เพื่อเป็นค่าใช้จ่ายต่าง ๆ เช่น ค่าวิทยากร ค่าป้ายโครงการ ค่าจัดสถานที่ ค่าอาหารและเครื่องดื่ม ค่าจ้างเหมาและค่าใช้จ่ายอื่น ๆที่เกี่ยวข้อง ฯลฯ </t>
  </si>
  <si>
    <t xml:space="preserve">โครงการฝึกอบรมป้องกันไฟป่าและหมอกควันในพื้นที่ตำบลประชาสุขสันต์
</t>
  </si>
  <si>
    <t xml:space="preserve">เพื่อเป็นค่าใช้จ่ายเป็น ค่าตอบแทนวิทยากร ค่าใช้จ่ายในพิธีเปิด-ปิด ค่าวัสดุอุปกรณ์ในการอบรม ค่าอาหาร ค่าอาหารว่างและเครื่องดื่ม ค่าจ้างเหมาและค่าใช้จ่ายอื่นๆ ที่เกี่ยวข้อง ฯลฯ </t>
  </si>
  <si>
    <t>วัสดุเครื่องแต่งกาย</t>
  </si>
  <si>
    <t xml:space="preserve">เพื่อจ่ายเป็นค่าจัดซื้อวัสดุเครื่องแต่งกายในการดำเนินกิจการของเทศบาล เช่น เสื้อสีสะท้อนแสง สำหรับการปฏิบัติงานของพนักงานดับเพลิง เครื่องแบบต่างๆ และอื่นๆ ที่จำเป็นและเกี่ยวข้อง ฯลฯ     </t>
  </si>
  <si>
    <t>วัสดุเครื่องดับเพลิง</t>
  </si>
  <si>
    <t xml:space="preserve">เพื่อจ่ายเป็นค่าใช้จ่ายในการจัดซื้อวัสดุเครื่องดับเพลิง ชนิดวัสดุคงทน เช่น ถังดับเพลิง ลูกบอลดับเพลิง สายดับเพลิง ฯลฯ  </t>
  </si>
  <si>
    <t>โครงการเติมบุญเสริมปัญญาพัฒนาผู้สูงอายุ</t>
  </si>
  <si>
    <t>โครงการส่งเสริมการเรียนรู้เพื่อป้องกันและแก้ไขปัญหาเอดส์</t>
  </si>
  <si>
    <t>7.3  แผนงานการศึกษา</t>
  </si>
  <si>
    <t>7.4 แผนงานเคหะและชุมชน</t>
  </si>
  <si>
    <t xml:space="preserve">เพื่อจ่ายเป็นค่าจ้างเหมาบริการต่าง ๆ ได้แก่ ค่าจ้างเหมาบุคคลภายนอกเพื่อปฏิบัติงานด้านบริการ การจ้างเหมาทำความสะอาดการจ้างเหมาแรงงาน ค่าเย็บหนังสือ หรือเข้าปกหนังสือ ค่าจ้างเหมาโฆษณา และเผยแพร่ข่าวทางวิทยุกระจายเสียง โทรทัศน์  ค่าสิ่งพิมพ์หรือสื่อประชาสัมพันธ์ค่าธรรมเนียมและค่าลงทะเบียน ค่าจ้างเหมาจัดทำป้ายประชาสัมพันธ์ ค่าจ้างเหมาบริการให้ผู้รับจ้างทำการอย่างใดอย่างหนึ่ง เช่น ค่าตักสิ่งปฏิกูล ต่าง ๆ ค่าจ้างเหมาสูบน้ำ ค่าบริการกำจัดปลวก และค่าจ้างเหมาบริการอื่นที่จำเป็นตามภารกิจของเทศบาล ฯลฯ 
</t>
  </si>
  <si>
    <t xml:space="preserve">เพื่อจ่ายเป็นค่าใช้จ่ายในการเดินทางไปราชการในราชอาณาจักรและนอกราชอาณาจักร เช่น ค่าเบี้ยเลี้ยงเดินทาง ค่าพาหนะ ค่าเช่าที่พัก ค่าบริการจอดรถ ณ ท่าอากาศยาน ค่าจ้างรถโดยสาร ค่าผ่านทางด่วนพิเศษค่าธรรมเนียมการใช้สนามบิน ค่าลงทะเบียนต่างๆ และค่าใช้จ่ายอื่นๆ     </t>
  </si>
  <si>
    <t xml:space="preserve">เพื่อจ่ายเป็นค่าวัสดุที่ใช้เกี่ยวกับวัสดุงานบ้านงานครัวได้แก่ แปรง ไม้กวาด น้ำยาล้างจาน น้ำยาขัดห้องน้ำ ผ้าปูโต๊ะ ถ้วยชาม ช้อนส้อม แก้วน้ำ จานรองแก้วน้ำ กระจกเงา น้ำจืดที่ซื้อจากเอกชน ฯลฯ  </t>
  </si>
  <si>
    <t xml:space="preserve">เพื่อจ่ายเป็นค่าวัสดุที่ใช้เกี่ยวกับวัสดุยานพาหนะและขนส่ง
ได้แก่ แบตเตอรี่ยางนอก ยางใน น้ำกลั่น สายไมล์ เพลา ตลับลูกปืนน้ำมันเบรก หัวเทียน ไขควง น๊อต สกรู กุญแจปากตาย กุญแจปากเลื่อน สัญญาณไฟฉุกเฉิน ประแจต่างๆ ฯลฯ      
</t>
  </si>
  <si>
    <t xml:space="preserve">เพื่อจ่ายเป็นค่าวัสดุเชื้อเพลิงและหล่อลื่น เช่น น้ำมันดีเซล
น้ำมันก๊าด น้ำมันเบนซิน แก๊สหุงต้ม  น้ำมันจาระบี น้ำมันเครื่อง ฯลฯ   
</t>
  </si>
  <si>
    <t xml:space="preserve">เพื่อจ่ายเป็นค่าวัสดุคอมพิวเตอร์ ได้แก่ แผ่นหรือจานบันทึกข้อมูล
เมาส์ ผ้าหมึกคอมพิวเตอร์ เมนบอร์ด หัวพิมพ์หรือแกนพิมพ์ น้ำหมึกคอมพิวเตอร์กล่องหมึกคอมพิวเตอร์ แผ่นดิสก์ กระดาษต่อเนื่อง ฯลฯ     
</t>
  </si>
  <si>
    <t>4.5  แผนงานการศาสนาวัฒนธรรมและนันทนาการ</t>
  </si>
  <si>
    <t>4.6  แผนงานงบกลาง</t>
  </si>
  <si>
    <t>วัสดุการเกษตร</t>
  </si>
  <si>
    <t>บัญชีครุภัณฑ์</t>
  </si>
  <si>
    <t>ส่วนที่  ๒</t>
  </si>
  <si>
    <t>บัญชีสรุปโครงการ/กิจกรรม</t>
  </si>
  <si>
    <t>จำนวนโครงการ</t>
  </si>
  <si>
    <t>ที่ดำเนินการ</t>
  </si>
  <si>
    <t>คิดเป็นร้อยละ</t>
  </si>
  <si>
    <t>ของโครงการทั้งหมด</t>
  </si>
  <si>
    <t>จำนวนงบประมาณ</t>
  </si>
  <si>
    <t>หน่วยดำเนินการ</t>
  </si>
  <si>
    <t>ร้อยละของงบประมาณ</t>
  </si>
  <si>
    <t>แบบ ผ.01</t>
  </si>
  <si>
    <t>ยุทธศาสตร์/แผนงาน</t>
  </si>
  <si>
    <t>รวม</t>
  </si>
  <si>
    <t>รวมทั้งสิ้น</t>
  </si>
  <si>
    <t xml:space="preserve"> แผนงานบริหารงานทั่วไป</t>
  </si>
  <si>
    <t>ลำดับ</t>
  </si>
  <si>
    <t>เดือน/ปี ดำเนินการ</t>
  </si>
  <si>
    <t>ประเภทครุภัณฑ์</t>
  </si>
  <si>
    <t>สำรองจ่าย</t>
  </si>
  <si>
    <t>แผนงานบริหารงานทั่วไป</t>
  </si>
  <si>
    <t>วัดดงอีบุก</t>
  </si>
  <si>
    <t xml:space="preserve"> ยุทธศาสตร์ที่ 3 การส่งเสริมเศรษฐกิจพอเพียงและพัฒนาเกษตรปลอดสารพิษ</t>
  </si>
  <si>
    <r>
      <t>เพื่อจ่ายเป็นค่าวัสดุที่ใช้เกี่ยวกับวัสดุก่อสร้าง เช่น ไม้ น้ามันผสมสี สี แปรงทาสี ปูนซิเมนต์ ทราย อิฐ หิน สังกะสี ตะปู เหล็กเส้น ดินถมแอสฟัลท์ จอบ เสียม เลื่อย ประแจ คีม ค้อน เวอร์เนีย เครื่องวัดขนาดเล็กชนิดต่าง ๆ และวัสดุอื่นที่ใช้เพื่อการก่อสร้างและซ่อมแซมครุภัณฑ์และสิ่งก่อสร้างที่</t>
    </r>
    <r>
      <rPr>
        <sz val="14"/>
        <rFont val="TH SarabunIT๙"/>
        <family val="2"/>
      </rPr>
      <t xml:space="preserve">ชำรุดเสียหาย ฯลฯ  </t>
    </r>
    <r>
      <rPr>
        <sz val="15"/>
        <rFont val="TH SarabunIT๙"/>
        <family val="2"/>
      </rPr>
      <t xml:space="preserve">                                                                                                                                                         </t>
    </r>
  </si>
  <si>
    <t>พ.ศ.2562</t>
  </si>
  <si>
    <t>แผนการดำเนินงาน ประจำปีงบประมาณ พ.ศ.2562</t>
  </si>
  <si>
    <t>โครงการก่อสร้างถนนคอนกรีตเสริมเหล็ก   (จากบ้านนางเทพิน เพชรนิล ถึงศาลากลางบ้าน) ช่วงที่ 2  หมู่ที่ 9 บ้านหนองปลาไหล</t>
  </si>
  <si>
    <t xml:space="preserve">ดำเนินการก่อสร้างถนนคอนกรีตเสริมเหล็ก จากบ้านนางเทพิน เพชรนิล ถึงศาลากลางบ้าน ช่วงที่ 2ต่อจากถนนคอนกรีตเสริมเหล็กเดิม  ผิวจราจรกว้าง 
4.00 เมตร หนา  0.15  เมตร  ยาว 229  เมตร   มีพื้นที่เทคอนกรีตไม่น้อยกว่า 952 ตารางเมตร พร้อมลงลูกรังบดอัดไหล่ทางข้างละ 0.50เมตร  ติดตั้งป้ายประชาสัมพันธ์โครงการ จำนวน 1 ป้าย 
ตามแบบแปลนของเทศบาลตำบลประชาสุขสันต์กำหนด
</t>
  </si>
  <si>
    <t>โครงการก่อสร้างถนนคอนกรีตเสริมเหล็ก  (จากบ้านนางทองสุข สร้อยดี ถึง บ้านนายหล่อ ทองคำ) ช่วงที่ 2 หมู่ที่ 11 บ้านบัวทอง</t>
  </si>
  <si>
    <t xml:space="preserve">ดำเนินการก่อสร้างถนนคอนกรีตเสริมเหล็ก จากบ้านนางทองสุข สร้อยดีถึงบ้านนายหล่อ ทองคำ ช่วงที่ 2 ต่อจากถนนเดิม  ผิวจราจรกว้าง 5.00 เมตร หนา 0.15 เมตร  ยาว 24  เมตร มีพื้นที่เทคอนกรีตไม่น้อยกว่า 120 
ตารางเมตร พร้อมลงลูกรังบดอัดไหล่ทางข้างละ 0.50 เมตร
</t>
  </si>
  <si>
    <t>โครงการก่อสร้างถนนคอนกรีตเสริมเหล็ก (จากบ้านนางเข็ม ชั่งยืนยง ถึงบ้านนายวีระศักดิ์ ชาญสุข) ช่วงที่ 2 หมู่ที่ 7 บ้านเกาะไผ่ล้อม</t>
  </si>
  <si>
    <t xml:space="preserve">ดำเนินการก่อสร้างถนนคอนกรีตเสริมเหล็ก ช่วงที่  2 กว้าง 4.00  เมตร หนา  0.15 เมตร ยาว 100 เมตร  
มีพื้นที่เทคอนกรีตไม่น้อยกว่า 400 ตารางเมตร ติดตั้งป้ายประชาสัมพันธ์โครงการ จำนวน 1 ป้าย ตามแบบแปลนที่เทศบาลตำบลประชาสุขสันต์กำหนด
</t>
  </si>
  <si>
    <t xml:space="preserve">โครงการก่อสร้างถนนคอนกรีตเสริมเหล็ก หมู่ที่ 1บ้านหร่ายการ้อง  (จากสามแยกโรงเรียน ถึง บ้านนายสังวาล เขตการ) (ช่วงที่2)
</t>
  </si>
  <si>
    <t xml:space="preserve">ดำเนินการก่อสร้างถนนคอนกรีตเสริมเหล็ก  หมู่ที่ 1 บ้านหร่ายการ้อง  ช่วงที่ 2  ผิวจราจรกว้าง 4.00  เมตร หนา  0.15  เมตร  ยาว 100  เมตร  มีพื้นที่เทคอนกรีตไม่น้อยกว่า 400 ตารางเมตร พร้อมลงลูกรังบดอัดไหล่ทางข้างละ 0.50 เมตร  ติดตั้งป้ายประชาสัมพันธ์โครงการ จำนวน1 ป้าย  ตามแบบแปลนที่เทศบาลตำบลประชาสุขสันต์กำหนด
</t>
  </si>
  <si>
    <t>โครงการก่อสร้างทางเท้า (หน้า รร.ประชาสุขสันต์) หมู่ที่ 3 บ้านประชาสุขสันต์</t>
  </si>
  <si>
    <t xml:space="preserve">ดำเนินการก่อสร้างขอบฟุตบาทขนาด 0.15 X 0.30 ยาว 111 เมตร พร้อมลงทรายถมปรับระดับพร้อมปูผิวอิฐ ตัวหนอนทางเท้า จำนวน 570 ตารางเมตร. พร้อมเทพื้นคอนกรีต กว้าง 1.90 เมตร ยาว 8.55 เมตร หนา 0.15 เมตร พร้อมติดตั้งป้ายประชาสัมพันธ์โครงการ
 จำนวน 1 ป้าย ตามแบบแปลนที่เทศบาลตำบลประชาสุขสันต์กำหนด </t>
  </si>
  <si>
    <t>โครงการขยายไหล่ทางภายในหมู่บ้าน หมู่ที่ 3 บ้านประชาสุขสันต์</t>
  </si>
  <si>
    <t xml:space="preserve">จุดที่ 1 จากบ้านนายจันทร์  มีศิริ ถึงบ้าน นายสมพร ตอรบรัมย์  ดำเนินการขยายไหล่ทางคอนกรีตเสริมเหล็ก กว้าง 2.00
เมตร หนา 0.15 เมตร ยาว 164 เมตร มีพื้นที่เทคอนกรีตไม่น้อยกว่า 328 ตารางเมตร  
จุดที่ 2 จากหน้าบ้านนายสำราญ   โยธี ถึง ศาลาอเนกประสงค์ 
หมู่ที่ 3 บ้านประชาสุขสันต์ ดำเนินการขยายไหล่ทางคอนกรีตเสริมเหล็กกว้าง 1.00 เมตร หนา 0.15 เมตร ความยาว 473 เมตร มีพื้นที่เทคอนกรีตไม่น้อยกว่า 473 ตารางเมตร พร้อมติดตั้งป้ายประชาสัมพันธ์โครงการ จำนวน 1 ป้าย ตามแบบแปลนของเทศบาลตำบลประชาสุขสันต์กำหนด 
</t>
  </si>
  <si>
    <t>โครงการปรับเกรดพร้อมลงลูกรังบดทับ  (สายนานาย ลำไย สังข์ปาน ถึงนานายสิงห์ทอง แมนไธสงค์) หมู่ที่ 8 บ้านก้าวเจริญพร</t>
  </si>
  <si>
    <t xml:space="preserve">ดำเนินการปรับเกรดพร้อมลงลูกรังบดทับ สายนานายลำไย สังข์ปาน ถึง นานายสิงห์ทอง  แมนไธสงค์ดำเนินการลงลูกรังเพื่อซ่อมแซมพื้นผิวถนนที่เป็นหลุมบ่อพร้อมปรับเกลี่ยบดทับ กว้างโดยเฉลี่ย 3.50 เมตร หนาโดยเฉลี่ย 0.07 เมตร ยาว 1,670 เมตร พร้อมติดตั้งป้ายประชาสัมพันธ์โครงการ จำนวน 1 ป้าย 
</t>
  </si>
  <si>
    <t>โครงการปรับเกรดพร้อมลงลูกรังบดทับ (จากนานายโนรี เพิกสร้อยแก้ว ถึงนานายกิ่ง บุญประเสริฐ) หมู่ที่ 10 บ้านพรานอบ</t>
  </si>
  <si>
    <t>ดำเนินปรับเกรดพร้อมลงลูกรังบดทับ จากนานายโนรี เพิกสร้อยแก้ว ถึงนานายกิ่ง บุญประเสริฐ  ดำเนินการลงลูกรังเพื่อซ่อมแซมพื้นผิวถนนที่เป็นหลุมบ่อพร้อมปรับเกลี่ยบดทับกว้างโดยเฉลี่ย 3 เมตร ยาว 1,510 เมตร หนาโดยเฉลี่ย 0.05 เมตร ให้เรียบร้อยสามารถใช้งานได้ดีดังเดิม ติดตั้งป้ายประชาสัมพันธ์โครงการ จำนวน 1 ป้าย ตามแบบแปลนของเทศบาลตำบลประชาสุขสันต์กำหนด</t>
  </si>
  <si>
    <t xml:space="preserve">โครงการปรับเกรดพร้อมลงลูกรังบดทับ (จากบ้านนายทศพล อินเลี้ยง ถึงศาลาอเนกประสงค์ หมู่ 2 ) หมู่ 11 บ้านบัวทอง
</t>
  </si>
  <si>
    <t>ดำเนินปรับเกรดพร้อมลงลูกรังบดทับ จากบ้านนายทศพล  อินเลี้ยง ถึงศาลาอเนกประสงค์ ดำเนินการลงลูกรังเพื่อซ่อมแซมพื้นผิวถนนที่เป็นหลุมบ่อพร้อมปรับเกลี่ยบดทับกว้างโดยเฉลี่ย 5 เมตร หนาโดยเฉลี่ย 0.05 เมตร ยาว 1,325 เมตร ให้เรียบร้อยสามารถใช้งานได้ดีดังเดิม  ติดตั้งป้ายประชาสัมพันธ์โครงการ จำนวน 1 ป้าย ตามแบบแปลนของเทศบาลตำบลประชาสุขสันต์กำหนด</t>
  </si>
  <si>
    <t xml:space="preserve">โครงการปรับเกรดพร้อมลงลูกรังบดทับ (จากบ้านนายสมบูรณ์ เสราดอน ถึงสระหลวง) หมู่ที่ 8   บ้านก้าวเจริญพร
</t>
  </si>
  <si>
    <t xml:space="preserve">ดำเนินการปรับเกรดพร้อมลงลูกรังบดทับจากบ้านนายสมบูรณ์ เสราดอน ดำเนินการลงลูกรังเพื่อซ่อมแซมพื้นผิวถนนที่เป็นหลุมบ่อพร้อมปรับเกลี่ยบดทับ กว้างโดยเฉลี่ย 4 เมตรยาว 1,550 เมตร หนาโดยเฉลี่ย 0.05 เมตร  
พร้อมติดตั้งป้ายประชาสัมพันธ์โครงการจำนวน 1 ป้าย
ตามแบบแปลนที่เทศบาลตำบลประชาสุขสันต์กำหนด  </t>
  </si>
  <si>
    <t>โครงการปรับปรุงถนนลูกรัง (จากบ้านนางรุณณี  กุดเสนา ถึงบ้านนายแหยม  เทียนขาว) หมู่ที่ 2 บ้านลานตาบัว</t>
  </si>
  <si>
    <t xml:space="preserve">ดำเนินการปรับปรุงลงลูกรัง จากบ้านนางรุณณี กุดเสนา ถึงบ้านนายแหยม เทียนขาว หมู่ที่ 2 บ้านลานตาบัว ผิวทางกว้าง 4 เมตร ยาว 163 เมตร หนาเฉลี่ย 15 ซ.ม.ตามแบบแปลนของ เทศบาลตำบลประชาสุขสันต์กำหนด
</t>
  </si>
  <si>
    <t xml:space="preserve">โครงการขยายเขตไฟฟ้าพร้อมย้ายหม้อแปลง หมู่ที่ 7 
บ้านเกาะไผ่ล้อม
</t>
  </si>
  <si>
    <t xml:space="preserve">ดำเนินการขยายเขตไฟฟ้าพร้อมย้ายหม้อแปลง หมู่ที่ 7 บ้านเกาะไผ่ล้อม จากบ้านนางศรีนวล เพชรอ่อน ถึงท่าข้าว ระยะทางรวม 820 เมตร  </t>
  </si>
  <si>
    <t>โครงการก่อสร้างวางท่อระบายน้ำ (จากคลองห้วยใหญ่ – คลองมาบไทร) หมู่ 6 บ้านเกาะควง</t>
  </si>
  <si>
    <t xml:space="preserve">ดำเนินการวางท่อระบายน้ำ จากคลองห้วยใหญ่- คลองมาบไทร ขนาด 1.00 ม. x 1.00 ม. (มอก.ชั้น3) พร้อมบ่อพักขนาด 1.20 ม. x 150 เมตร พร้อมลงดินถมซ่อมสร้างถนนพูนดิน พร้อมลงลูกรังผิวทางกว้างเฉลี่ย 4 เมตร ยาว 117 เมตร หนาเฉลี่ย 0.05 เมตร พร้อมติดตั้งป้ายประชาสัมพันธ์โครงการ จำนวน 1 ป้าย ตามแบบแปลนของเทศบาลตำบลประชาสุขสันต์กำหนด
</t>
  </si>
  <si>
    <t>โครงการปรับปรุงท่อเมนประปา หมู่ที่ 2 บ้านลานตาบัว</t>
  </si>
  <si>
    <t xml:space="preserve">ดำเนินการปรับปรุงท่อเมนประปาภายในหมู่บ้าน ขนาดเส้นผ่านศูนย์กลางท่อพีวีซี 3 นิ้ว ระยะทางรวม 2,147 เมตร พร้อมขุด ฝัง กลบ เชื่อมต่อประสาน ให้เรียบร้อย พร้อมติดตั้งป้ายประชาสัมพันธ์โครงการจำนวน 1
 ป้าย ตามแบบแปลนของเทศบาลตำบลประชาสุขสันต์กำหนด
</t>
  </si>
  <si>
    <t>โครงการวางท่อระบายน้ำพร้อมบ่อพัก (จากบ้านนางสะอาด ขันทาถึงบ้านนางเขียว กล้าโรมรัม) หมู่ที่10 บ้านพรานอบ</t>
  </si>
  <si>
    <t xml:space="preserve">ดำเนินการวางท่อระบายน้ำพร้อมบ่อพัก จากบ้านนางสะอาด  ขันทา ถึงบ้านนางเขียว  กล้าโรมรัม ดำเนินการวางท่อ ขนาด 0.30x1.00 เมตร (มอก.ชั้น3) 
ระยะทาง 367 เมตร  พร้อมยาแนวและวางแผ่นพื้นสำเร็จรูปรองพื้น ดำเนินการวางบ่อพักสำเร็จรูปพร้อมฝาปิด 
ขนาด 0.70x0.70x0.80 เมตร จำนวน 24 บ่อ เชื่อมต่อประสาน พร้อมฝังกลบ ปรับเกลี่ยและทำความสะอาดบริเวณก่อสร้าง ให้เรียบร้อย พร้อมติดตั้งป้ายประชาสัมพันธ์โครงการ จำนวน 1 ป้าย ตามแบบแปลนของเทศบาลตำบลประชาสุขสันต์กำหนด
</t>
  </si>
  <si>
    <t>โครงการวางท่อระบายน้ำพร้อมบ่อพัก (จากบ้านนายบุญแรม     อ้นเกตุ ถึงบ้านนางแดง ยาสุข)  หมู่ที่ 1 บ้านหร่ายการ้อง</t>
  </si>
  <si>
    <t xml:space="preserve">ดำเนินการวางท่อระบายน้ำ จากบ้าน นายบุญแรม  อ้นเกตุ ถึงบ้านนางแดง ยาสุข  ดำเนินการวางท่อขนาด 0.30 x1.00 เมตร (มอก.ชั้น3)ระยะทาง 341 เมตรพร้อมยาแนวและวางแผ่นพื้นสำเร็จรูปรองพื้น ดำเนินการวางบ่อพักสำเร็จรูปพร้อมฝาปิดขนาด 0.70x0.70x0.80 เมตร
จำนวน 22 บ่อ เชื่อมต่อประสาน พร้อมฝังกลบ ปรับเกลี่ยและทำความสะอาดบริเวณก่อสร้าง ให้เรียบร้อย ติดตั้งป้าย ประชาสัมพันธ์โครงการ จำนวน 1 ป้าย  ตามแบบแปลนของเทศบาลตำบลประชาสุขสันต์กำหนด
</t>
  </si>
  <si>
    <t>โครงการวางท่อระบายน้ำพร้อมบ่อพัก (จากบ้านนายบุญสม ทองหล่อถึงบ้านนายผล อุ่นแพง) ช่วงที่ 2 หมู่ที่ 5 บ้านหนองกรด</t>
  </si>
  <si>
    <t xml:space="preserve">ดำเนินการวางท่อระบายน้ำพร้อมบ่อพัก จากบ้านนายบุญสม ทองหล่อ ถึงบ้านนายผล อุ่นแพง ช่วงที่ 2 ดำเนินการวางท่อ ขนาด 0.40x1.00 เมตร (มอก.ชั้น3)ระยะทาง 547เมตรพร้อมยาแนวและวางแผ่นพื้นสำเร็จรูปรองพื้น ดำเนินการวางบ่อพักสำเร็จรูปพร้อมฝาปิด ขนาด 0.70x0.70x0.80 เมตร จำนวน 37 บ่อ เชื่อมต่อประสาน พร้อมฝังกลบ ปรับเกลี่ยและทำความสะอาดบริเวณก่อสร้าง ให้เรียบร้อย พร้อมติดตั้งป้ายประชาสัมพันธ์โครงการ จำนวน 1 ป้าย ตามแบบแปลนของเทศบาลตำบลประชาสุขสันต์กำหนด
</t>
  </si>
  <si>
    <t>โครงการวางท่อระบายน้ำพร้อมบ่อพัก (สายบ้านนางอึ่ง ทองยอดนา ถึง บ้านนายไกรสร โคตรเสนา) หมู่ที่11 บ้านบัวทอง</t>
  </si>
  <si>
    <t>ดำเนินการวางท่อระบายน้ำพร้อมบ่อพัก สายบ้านนางอึ่ง ทองยอดนา ถึง บ้านนายไกรสร โคตรเสนา วางท่อระบายน้ำ ขนาด 0.30 x1.00 เมตร (มอก.ชั้น3)ระยะทาง 54 เมตร  พร้อมยาแนวและวางแผ่นพื้นสำเร็จรูปรองพื้น ดำเนินการวางบ่อพักสำเร็จรูปพร้อมฝาปิดขนาด 0.70x0.70x0.80 เมตร จำนวน 4 บ่อ เชื่อมต่อประสาน พร้อมฝังกลบ ปรับเกลี่ยและทำความสะอาดบริเวณก่อสร้าง ให้เรียบร้อย</t>
  </si>
  <si>
    <t>โครงการวางท่อระบายน้ำพร้อมบ่อพัก (สายบ้านนายจันทร์ มีศิริ ถึง บ้านนางเหว่ แสงอินทร์)   (ช่วงที่2) หมู่ที่ 3 บ้านประชาสุขสันต์</t>
  </si>
  <si>
    <t xml:space="preserve">ดำเนินการวางท่อระบายน้ำพร้อมบ่อพัก สายบ้านนายจันทร์  มีศิริ ถึงบ้านนางเหว่ แสงอินทร์ ช่วงที่ 2   ดำเนินการวางท่อ ขนาด 0.30 x 1.00 เมตร(มอก.ชั้น3)ระยะทาง 110 เมตร พร้อมยาแนวและวางแผ่นพื้นสำเร็จรูปรองพื้น ดำเนินการวางบ่อพักสำเร็จรูปพร้อมฝาปิด 
ขนาด 0.70x0.70x0.80  เมตร จำนวน 7 บ่อ เชื่อมต่อประสาน พร้อมฝังกลบ ปรับเกลี่ยและทำความสะอาดบริเวณก่อสร้าง ให้เรียบร้อย
</t>
  </si>
  <si>
    <t xml:space="preserve">โครงการวางท่อระบายน้ำพร้อมบ่อพัก (สายบ้านนายยุคล 
บุญประเสริฐ ถึง บ้านนายสำรวย ม้วนอ้อม) หมู่ที่ 11 บ้านบัวทอง
</t>
  </si>
  <si>
    <t>ดำเนินการวางท่อระบายน้ำพร้อมบ่อพัก สายบ้านนายยุคล บุญประเสริฐ ถึง บ้านนายสำรวย ม้วนอ้อม  ดำเนินการวางท่อ ขนาด 0.30x1.00 เมตร (มอก.ชั้น3)ระยะทาง 145 เมตร พร้อมยาแนวและวางแผ่นพื้นสำเร็จรูปรองพื้น ดำเนินการวางบ่อพักสำเร็จรูปพร้อมฝาปิด
ขนาด 0.70x0.70x0.80 เมตร จำนวน 10 บ่อ เชื่อมต่อประสาน พร้อมฝังกลบ ปรับเกลี่ยและทำความสะอาดบริเวณก่อสร้าง ให้เรียบร้อย พร้อมติดตั้งป้ายประชาสัมพันธ์โครงการ
 จำนวน 1 ป้าย</t>
  </si>
  <si>
    <t xml:space="preserve">โครงการวางท่อระบายน้ำพร้อมบ่อพักภายในหมู่บ้าน หมู่ที่ 4 บ้านดงกระทิง
</t>
  </si>
  <si>
    <t xml:space="preserve">จุดจุดที่ 1  หน้าบ้านนายเสกศักดิ์ บุญถึง ถึง คลองซอย 4,8,9) วางท่อระบายน้ำ ขนาด 0.40x1.00 เมตร(มอก.ชั้น3)ระยะทาง 264 เมตร พร้อมยาแนวและวางแผ่นพื้นสำเร็จรูปรองพื้น ดำเนินการวางบ่อพักสำเร็จรูปพร้อมฝาปิดขนาด 0.70x0.70x0.80 เมตร จำนวน 17 บ่อ เชื่อมต่อประสานพร้อมฝังกลบ ปรับเกลี่ยและทำความสะอาดบริเวณก่อสร้าง ให้เรียบร้อย
จุดที่ 2  สายบ้านนายเสกศักดิ์ บุญถึง ถึง บ้านนายไพฑูรย์ ปู่หลังกล่ำ) วางท่อระบายน้ำ ขนาด 0.30x1.00 เมตร (มอก.ชั้น3)ระยะทาง 177 ม.พร้อมยาแนวและวางแผ่นพื้นสำเร็จรูปรองพื้น ดำเนินการวางบ่อพักสำเร็จรูปพร้อมฝาปิดขนาด 0.70x0.70x0.80 เมตร จำนวน 11 บ่อ เชื่อมต่อประสาน พร้อมฝังกลบ ปรับเกลี่ยและทำความสะอาดบริเวณก่อสร้าง ให้เรียบร้อย
</t>
  </si>
  <si>
    <r>
      <t>จุดที่ 3</t>
    </r>
    <r>
      <rPr>
        <sz val="13"/>
        <color rgb="FF000000"/>
        <rFont val="TH SarabunIT๙"/>
        <family val="2"/>
      </rPr>
      <t>  สายบ้านนายกอง สังข์ทอง ถึง บ้านนางสวอง พรหมศร วางท่อระบายน้ำ ขนาด 0.30x1.00 เมตร (มอก.ชั้น3)ระยะทาง 37 เมตร พร้อมยาแนวและวางแผ่นพื้นสำเร็จรูปรองพื้น ดำเนินการวางบ่อพักสำเร็จรูปพร้อมฝาปิดขนาด 0.70x0.70x0.80 เมตร จำนวน 2 บ่อ เชื่อมต่อประสาน พร้อมฝังกลบ ปรับเกลี่ยและทำความสะอาดบริเวณก่อสร้าง ให้เรียบร้อย</t>
    </r>
  </si>
  <si>
    <r>
      <t>จุดที่ 4</t>
    </r>
    <r>
      <rPr>
        <sz val="13"/>
        <color rgb="FF000000"/>
        <rFont val="TH SarabunIT๙"/>
        <family val="2"/>
      </rPr>
      <t> สายบ้านนายเสกศักดิ์ บุญถึง ถึง บ้านนายเก๋ง เมืองแก้ว) วางท่อระบายน้ำ ขนาด 0.30x1.00 เมตร (มอก.ชั้น3)ระยะทาง 98 เมตรพร้อมยาแนวและวางแผ่นพื้นสำเร็จรูปรองพื้น ดำเนินการวางบ่อพักสำเร็จรูปพร้อมฝาปิดขนาด 0.70x0.70x0.80 เมตร จำนวน 6 บ่อ เชื่อมต่อประสาน พร้อมฝังกลบ ปรับเกลี่ยและทำความสะอาดบริเวณก่อสร้าง ให้เรียบร้อย ดำเนินการติดตั้งป้ายประชาสัมพันธ์โครงการ จำนวน 1 ป้าย ตามแบบแปลนของเทศบาลตำบลประชาสุขสันต์กำหนด</t>
    </r>
  </si>
  <si>
    <t xml:space="preserve">  แบบ ผด.02</t>
  </si>
  <si>
    <t xml:space="preserve">โครงการสืบสานวัฒนธรรมประเพณีการละเล่นท้องถิ่น (สารทไทยกล้วยไข่และของดีเมืองกำแพงเพชร) ปีงบประมาณ พ.ศ.2562  
      </t>
  </si>
  <si>
    <t xml:space="preserve">โครงการงานประเพณี “นบพระ – เล่นเพลง และงานกาชาด” จังหวัดกำแพงเพชร ประจำปีงบประมาณ พ.ศ.2562  </t>
  </si>
  <si>
    <t>โครงการปฐมนิเทศเด็กปฐมวัยและผู้ปกครองนักเรียน สังกัดเทศบาลตำบลประชาสุขสันต์</t>
  </si>
  <si>
    <t>โครงการป้องกันเด็กจมน้ำและอัคคีภัยในศูนย์พัฒนาเด็กเล็ก</t>
  </si>
  <si>
    <t xml:space="preserve">เพื่อเป็นค่าใช้จ่ายในการดำเนินโครงการปฐมนิเทศเด็กปฐมวัยและผู้ปกครองนักเรียน สังกัดเทศบาลตำบลประชาสุขสันต์ โดยค่าใช้จ่ายประกอบด้วย ค่าวัสดุ อุปกรณ์ ค่าอาหารอาหารว่างและเครื่องดื่ม  ค่าจ้างเหมาบริการต่างๆ  และค่าใช้จ่ายอื่นที่เกี่ยวข้องและจำเป็น ฯลฯ </t>
  </si>
  <si>
    <t xml:space="preserve"> เพื่อเป็นค่าใช้จ่ายในการดำเนินโครงการป้องกันเด็กจมน้ำและอัคคีภัยในศูนย์พัฒนาเด็กเล็ก โดยมีค่าใช้จ่ายประกอบด้วย 8าตอบแทนวิทยากร ค่าใช้จ่ายในพิธีเปิด – ปิด ค่าเอกสาร หนังสือ กระเป๋าเอกสาร วัสดุอุปกรณ์ในการอบรม ค่าอาหาร ค่าอาหารว่างและเครื่องดื่ม ค่าจ้างเหมาและค่าใช้จ่ายอื่นที่เกี่ยวข้องและจำเป็นฯลฯ</t>
  </si>
  <si>
    <t>โครงการผลิตสื่อและนวัตกรรมฯ</t>
  </si>
  <si>
    <t>เพื่อเป็นค่าใช้จ่ายในการดำเนินโครงการผลิตสื่อและนวัตกรรมฯ โดยมีค่าใช้จ่ายประกอบด้วย ค่าตอบแทนวิทยากร ค่าใช้จ่ายในพิธีเปิด – ปิด ค่าเอกสาร หนังสือ กระเป๋าเอกสาร วัสดุอุปกรณ์ในการอบรม ค่าอาหาร ค่าอาหารว่างและเครื่องดื่ม ค่าจ้างเหมาและค่าใช้จ่ายอื่นที่เกี่ยวข้องและจำเป็น    ฯลฯ</t>
  </si>
  <si>
    <t>โครงการพัฒนาศักยภาพการจัดการศึกษาของศูนย์พัฒนาเด็กเล็ก</t>
  </si>
  <si>
    <r>
      <t>เพื่อจ่ายเป็นใช้จ่ายในการดำเนินโครงการพัฒนาศักยภาพการจัดการศึกษาของศูนย์พัฒนาเด็กเล็ก โดยมีค่าใช้จ่ายประกอบ  ค่าวิทยากร ค่าป้าย ค่าเอกสาร ค่าอาหารว่าง พร้อมเครื่องดื่ม อาหารกลางวัน ค่าอาหารว่างและเครื่องดื่ม</t>
    </r>
    <r>
      <rPr>
        <sz val="13.5"/>
        <color theme="1"/>
        <rFont val="TH SarabunIT๙"/>
        <family val="2"/>
      </rPr>
      <t xml:space="preserve"> และค่าใช้จ่ายต่างๆ ที่เกี่ยวข้อง </t>
    </r>
  </si>
  <si>
    <t>โครงการวันเด็กแห่งชาติ</t>
  </si>
  <si>
    <t xml:space="preserve">เพื่อเป็นค่าใช้จ่ายในการดำเนินโครงการวันเด็กแห่งชาติ  โดยมีค่าใช้จ่ายประกอบด้วย  ค่าจัดสถานที่ ค่าเช่าเครื่องเสียง  ค่าป้ายไวนิล  ค่าอาหารค่าอาหารว่าง เครื่องดื่ม และค่าวัสดุอุปกรณ์ต่างๆ ที่เกี่ยวข้อง ฯลฯ </t>
  </si>
  <si>
    <t>โครงการศึกษาแหล่งเรียนรู้นอกสถานที่ของศูนย์พัฒนาเด็กเล็ก</t>
  </si>
  <si>
    <t>เพื่อเป็นค่าใช้จ่ายในการดำเนินโครงการศึกษาแหล่งเรียนรู้นอกสถานที่ของศูนย์พัฒนาเด็กเล็ก โดยมีค่าใช้จ่ายประกอบด้วย ค่าวัสดุอุปกรณ์ ค่าอาหารอาหารว่างและเครื่องดื่มค่าจ้างเหมาบริการต่างๆ ค่าจ้างเหมายานพาหนะ ค่าเบี้ยเลี้ยง ค่าเช่าที่พักและค่าใช้จ่ายอื่นที่เกี่ยวข้องและจำเป็น ฯลฯ</t>
  </si>
  <si>
    <t xml:space="preserve">โครงการส่งเสริมคุณธรรม จริยธรรม (ค่ายพุทธบุตร)
</t>
  </si>
  <si>
    <t>เพื่อเป็นค่าใช้จ่ายในการดำเนินโครงการส่งเสริมคุณธรรม จริยธรรม (ค่ายพุทธบุตร) โดยมีค่าใช้จ่ายประกอบด้วย ค่าตอบแทนวิทยากร ค่าใช้จ่ายในพิธีเปิด – ปิด ค่าเอกสาร หนังสือ กระเป๋าเอกสาร วัสดุอุปกรณ์ในการอบรม ค่าอาหาร ค่าอาหารว่างและเครื่องดื่ม ค่าจ้างเหมาและค่าใช้จ่ายอื่นที่เกี่ยวข้องและจำเป็นฯลฯ</t>
  </si>
  <si>
    <t>.ทต.ประชาสุขสันต์</t>
  </si>
  <si>
    <t xml:space="preserve">โครงการสนับสนุนค่าใช้จ่ายการบริหารสถานศึกษา 
สนับสนุนค่าใช้จ่ายในการจัดการศึกษาสำหรับศูนย์พัฒนาเด็กเล็ก
</t>
  </si>
  <si>
    <t xml:space="preserve">เพื่อจ่ายเป็นค่าใช้จ่ายในการดำเนินโครงการสนับสนุนค่าใช้จ่ายการบริหารสถานศึกษา สำหรับค่าใช้จ่ายในการจัดการศึกษาสำหรับเด็กเล็กศูนย์พัฒนาเด็กเล็ก จำนวน 3 ศูนย์ 
ให้แก่เด็กปฐมวัย อายุ 3-5 ปี จำนวน 71 คน ดังนี้
1.ศูนย์พัฒนาเด็กเล็กบ้านประชาสุขสันต์ จำนวน  30  คน เป็นเงิน 33,900 บาท
2.ศูนย์พัฒนาเด็กเล็กบ้านลานตาบัว จำนวน 20  คน เป็นเงิน 22,600 บาท
3.ศูนย์พัฒนาเด็กเล็กบ้านดงกระทิง จำนวน  21 คน เป็นเงิน 23,730 บาท โดยมีค่าใช้จ่ายประกอบด้วย
1.ค่าหนังสือเรียน อัตราละ 200 บาท  เป็นเงิน  14,200  บาท
2.ค่าอุปกรณ์การเรียน อัตราละ 200 บาท  เป็นเงิน 14,200 บาท
3.ค่าเครื่องแบบเรียน อัตราละ300 บาท   เป็นเงิน  21,300 บาท
4.ค่ากิจกรรมพัฒนาผู้เรียน อัตราละ 430 บาท  เป็นเงิน  30,530  บาท  
</t>
  </si>
  <si>
    <t xml:space="preserve">โครงการสนับสนุนค่าใช้จ่ายการบริหารสถานศึกษา 
สนับสนุนค่าอาหารกลางวันศูนย์พัฒนาเด็กเล็ก
</t>
  </si>
  <si>
    <t xml:space="preserve">เพื่อจ่ายเป็นค่าอาหารกลางวันศูนย์พัฒนาเด็กเล็กจำนวน 3 ศูนย์  จำนวน 134 คน  จำนวน 245 วัน    ดังนี้
(1) ศูนย์พัฒนาเด็กเล็กบ้านประชาสุขสันต์  จำนวน 55 คน
เป็นเงิน  269,500 บาท          (2) ศูนย์พัฒนาเด็กเล็กบ้านลานตาบัว จำนวน 42 คน 
 เป็นเงิน 205,800 บาท          (3) ศูนย์พัฒนาเด็กเล็กบ้านดงกระทิง จำวน 37 คน  
 เป็นเงิน 181,300 บาท   
 ซึ่งกรมส่งเสริมการปกครองท้องถิ่นจัดสรรให้ในอัตรามื้อละ 20 บาทต่อคน จำนวน 245 วัน
</t>
  </si>
  <si>
    <t xml:space="preserve">โครงการสนับสนุนค่าใช้จ่ายการบริหารสถานศึกษา
สนับสนุนค่าจัดการเรียนการสอน
</t>
  </si>
  <si>
    <t xml:space="preserve">เพื่อจ่ายเป็นค่าใช้จ่ายในการดำเนินโครงการสนับสนุนค่าใช้จ่ายการบริหารสถานศึกษา สำหรับค่าจัดการเรียนการสอนเด็กปฐมวัย (อายุ 2-5 ปี)  จำนวน 134 คน ๆ ละ1,700 บาท  โดยมีค่าใช้จ่ายประกอบด้วย  วัสดุ อุปกรณ์  สื่อการเรียนการสอน  อุปกรณ์เด็กเล่น รูปภาพ ดินน้ำมัน  สีน้ำต่างๆ และค่าใช้จ่ายอื่นที่เกี่ยวข้อง ฯลฯ  ดังนี้
1.ศูนย์พัฒนาเด็กเล็กบ้านประชาสุขสันต์ จำนวน  55 คน    เป็นเงิน 93,500 บาท 2.ศูนย์พัฒนาเด็กเล็กบ้านลานตาบัว จำนวน  42 คน      เป็นเงิน 71,400 บาท 3.ศูนย์พัฒนาเด็กเล็กบ้านดงกระทิง จำนวน  37 คน  เป็นเงิน 62,900 บาท
</t>
  </si>
  <si>
    <t>โครงการอบรมพัฒนามาตรฐานการศึกษา (ขั้นพื้นฐาน)</t>
  </si>
  <si>
    <t xml:space="preserve">เพื่อจ่ายเป็นค่าใช้จ่ายในการดำเนินโครงการอบบรมพัฒนามาตรฐานการศึกษา (ขั้นพื้นฐาน) โดยมีค่าใช้จ่ายประกอบด้วย ค่าวัสดุอุปกรณ์ ค่าอาหาร อาหารว่างและเครื่องดื่ม ค่าตอบแทน ค่าจ้างเหมาบริการต่างๆ และค่าใช้จ่ายอื่นที่เกี่ยวข้องและจำเป็น ฯลฯ </t>
  </si>
  <si>
    <t>ค่าอาหารเสริม (นม)</t>
  </si>
  <si>
    <t xml:space="preserve">(1) อาหารเสริม (นม) โรงเรียน จำนวน 1,329,842.8 บาท   จำนวน 4 โรงเรียน    จำนวน 694 คนๆละ 7.37 บาท รวม 260 วัน      2) อาหารเสริม (นม) ศูนย์พัฒนาเด็กเล็ก จำนวน 256,770.8 บาท  ให้กับศูนย์พัฒนาเด็กเล็กเทศบาลตำบลประชาสุขสันต์ จำนวน 134 คนๆละ 7.37 บาท รวม 260 วัน  
</t>
  </si>
  <si>
    <t>อุดหนุนสำหรับสนับสนุนอาหารกลางวัน</t>
  </si>
  <si>
    <t xml:space="preserve">เพื่อจ่ายเป็นเงินอุดหนุนสำหรับสนับสนุนอาหารกลางวันให้แก่เด็กนักเรียนชั้นอนุบาล ถึงชั้นประถมศึกษาปีที่ 6  จำนวน 4 โรงเรียน ในเขตพื้นที่ตำบลประชาสุขสันต์จำนวน 694 คน ๆ ละ 20 บาท  จำนวน 200 วัน รวมเป็นเงิน 2,776,000 บาท (โดยกรมส่งเสริมการปกครองท้องถิ่นจัดสรรให้ในอัตรามื้อละ 20 บาทต่อคน จำนวน 200 วัน)     </t>
  </si>
  <si>
    <t>หมู่ที่1-11</t>
  </si>
  <si>
    <t>ตำบลประชาสุขสันต์</t>
  </si>
  <si>
    <t>เพื่อจ่ายเป็นเงินอุดหนุนตามโครงการงานประเพณี “นบพระ – เล่นเพลง และงานกาชาด” จังหวัดกำแพงเพชร ประจำปีงบประมาณ พ.ศ.2562เพื่อเป็นการส่งเสริมการท่องเที่ยวและการเผยแพร่ประเพณีพื้นบ้าน โดยมีค่าใช้จ่ายประกอบด้วย ค่าอาหาร และเครื่องดื่ม ค่าจัดซื้อวัสดุ ฯลฯ</t>
  </si>
  <si>
    <t>เพื่อจ่ายเป็นเงินอุดหนุนตามโครงการสืบสานวัฒนธรรมประเพณีการละเล่นท้องถิ่น (สารทไทยกล้วยไข่และของดีเมืองกำแพงเพชร) ปีงบประมาณพ.ศ.2562 เพื่อเป็นการส่งเสริมการท่องเที่ยวและการเผยแพร่ประเพณีพื้นบ้าน โดยมีค่าใช้จ่ายประกอบด้วย ค่าอาหาร และเครื่องดื่ม ค่าจัดซื้อวัสดุ ฯลฯ</t>
  </si>
  <si>
    <t>โครงการประชาสัมพันธ์แหล่งท่องเที่ยว</t>
  </si>
  <si>
    <t xml:space="preserve">เพื่อจ่ายเป็นค่าใช้จ่ายในการดำเนินโครงการประชาสัมพันธ์แหล่งท่องเที่ยวโดยมีค่าใช้จ่ายประกอบด้วย ค่าวัสดุ อุปกรณ์ 
เอกสารประชาสัมพันธ์ ค่าวิทยากร ค่าป้ายไวนิล ฯลฯ
</t>
  </si>
  <si>
    <t>แบบ ผด.02/1</t>
  </si>
  <si>
    <t>แบบ ผด.03</t>
  </si>
  <si>
    <t xml:space="preserve">โครงการบริหารจัดการสิ่งปฎิกูลและมูลฝอย 
ประจำปีงบประมาณ 2562
</t>
  </si>
  <si>
    <t xml:space="preserve"> เพื่อจ่ายเป็นค่าใช้จ่ายในการดำเนินโครงการบริหารจัดการสิ่งปฏิกูลและมูลฝอย ประจำปีงบประมาณ 2562  โดยมีค่าใช้จ่ายประกอบด้วย   ค่าวิทยากร ค่าอาหารกลางวัน อาหารว่างพร้อมเครื่องดื่ม ค่าป้ายไวนิล และวัสดุอุปกรณ์ที่จำเป็น ฯลฯ </t>
  </si>
  <si>
    <t xml:space="preserve"> ยุทธศาสตร์ที่ 6 การพัฒนาด้านการยกระดับคุณภาพแหล่งท่องเที่ยว และส่งเสริมการท่องเที่ยว</t>
  </si>
  <si>
    <t>รายจ่ายเกี่ยวกับการรับรองและพิธีการ</t>
  </si>
  <si>
    <t>โครงการฝึกอบรมให้ความรู้เกี่ยวกับกฎหมาย</t>
  </si>
  <si>
    <t xml:space="preserve">เพื่อจ่ายเป็นค่าใช้จ่ายในการดำเนินโครงการส่งเสริมการปฏิบัติตามประมวลจริยธรรม ให้แก่ คณะผู้บริหาร สมาชิกสภาเทศบาล พนักงานเทศบาล ลูกจ้างประจำ และพนักงานจ้าง โดยมีค่าใช้จ่ายประกอบด้วย ค่าวัสดุอุปกรณ์ ค่าเอกสารวิชาการ ค่าอาหาร ค่าอาหารว่างและเครื่องดื่ม และค่าใช้จ่ายอื่นที่เกี่ยวข้องและจำเป็น ฯลฯ </t>
  </si>
  <si>
    <t>(รายจ่ายเพื่อซ่อมแซมบำรุงรักษาเพื่อให้สามารถใช้งานได้ตามปกติ) 
- เพื่อจ่ายเป็นค่าซ่อมแซมบำรุงรักษาทรัพย์สินเพื่อให้สามารถใช้งานได้ตามปกติ</t>
  </si>
  <si>
    <t xml:space="preserve">ประเภทวัสดุคงทน
-ได้แก่  หม้อ กระทะ กะละมัง ฯลฯ ประเภทวัสดุสิ้นเปลือง   -ได้แก่   ผงซักฟอก สบู่ น้ำยาดับกลิ่น แปรง ไม้กวาด เข่ง มุ้ง โต๊ะ น้ำจืดที่ซื้อจากเอกชน ฯลฯ    
</t>
  </si>
  <si>
    <t xml:space="preserve">ประเภทวัสดุคงทนได้แก่  ไขขวง  ประแจ แม่แรง กุญแจปากตาย กุญแจเลื่อน คีมล็อค ล็อคเกียร์ ล็อคคลัดซ์  ฯลฯ  ประเภทวัสดุสิ้นเปลือง - ได้แก่  ยางรถยนต์ น้ำมันเบรก น๊อตและสกรู สายไมล์เพลา ฟิล์มกรองแสง ฯลฯ  อุปกรณ์ประกอบและอะไหล่  ได้แก่ สิ่งของที่เป็นอุปกรณ์ประกอบหรืออะไหล่สำหรับการซ่อมแซมบำรุงรักษาทรัพย์สินให้คืนสภาพดังเดิมที่มีลักษณะเป็นการซ่อมบำรุงปกติหรือค่าซ่อมกลาง 
</t>
  </si>
  <si>
    <t>เพื่อจ่ายเป็นค่าวัสดุเชื้อเพลิงและหล่อลื่นดังนี้   ประเภทวัสดุสิ้นเปลือง
- ได้แก่   แก๊สหุงต้ม น้ำมันเชื้อเพลิง น้ำมันดีเซล น้ำมันก๊าด น้ำมันเบนซิน น้ำมันเตา น้ำมันจารฯลฯ</t>
  </si>
  <si>
    <t>เพื่อจ่ายเป็นค่าวัสดุการเกษตร ดังนี้ประเภทวัสดุคงทน -ได้แก่  เคียว สปริงเกลอร์ จอบ จานพรวน ผานไถ กระทะตะแกรงร่อนเบนโธส อวน กระชังฯลฯ
                                                                                                                                                                                                                                                                ประเภทวัสดุสิ้นเปลือง
-ได้แก่  ปุ๋ย ยาป้องกันและกำจัดศัตรูพืชและสัตว์ อาหารสัตว์ พืชและสัตว์ วัสดุเพาะชำ ผ้าใบหรือพลาสติก หน้ากากป้องกันแก๊สพิษ ฯลฯ</t>
  </si>
  <si>
    <t>เพื่อจ่ายเป็นค่าใช้จ่ายเพื่อให้ได้มาซึ่งบริการ (ยกเว้นบริการสาธารณูปโภค สื่อสารและโทรคมนาคม) ได้แก่ การถ่ายเอกสาร  การเย็บหนังสือหรือเข้าปกหนังสือ ค่าซักฟอก ค่ากำจัดสิ่งปฏิกูล (รายละเอียดตามเทศบัญญัติ)</t>
  </si>
  <si>
    <t xml:space="preserve">1) ค่ารับรองในการต้อนรับรับบุคคลหรือคณะบุคคล 2)ค่าเลี้ยงรับรองในการประชุมสภาท้องถิ่นหรือคณะกรรมการคณะอนุกรรมการ      3) ค่าใช้จ่ายในพิธีทางศาสนาหรืองานรัฐพิธี ต่าง ๆ </t>
  </si>
  <si>
    <t xml:space="preserve">ค่าใช้จ่ายในการเลือกตั้งทั่วไปหรือเลือกตั้งซ่อมเช่น ค่าตอบแทนคณะกรรมการเลือกตั้ง  ค่าอาหาร ค่าอาหารว่างและเครื่องดื่ม สำหรับคณะกรรมการการเลือกตั้งและผู้เกี่ยวข้อง ป้ายประชาสัมพันธ์ เอกสาร แบบพิมพ์ต่างๆ และอื่น ๆ ที่จำเป็นสำหรับการเลือกตั้ง      </t>
  </si>
  <si>
    <t xml:space="preserve">เพื่อจ่ายเป็นค่าใช้จ่ายในการดำเนินโครงการฝึกอบรมให้ความรู้เกี่ยวกับกฎหมาย โดยมีค่าใช้จ่ายประกอบด้วยค่าตอบแทนวิทยากร ค่าใช้จ่ายในพิธีเปิด – ปิด ค่าเอกสารหนังสือ ค่ากระเป๋าเอกสาร วัสดุอุปกรณ์ในการอบรมค่าอาหาร ค่าอาหารว่างและเครื่องดื่ม  ฯลฯ
</t>
  </si>
  <si>
    <t>ค่าไฟฟ้า จำนวน 250,000 บาท ค่าน้ำประปา จำนวน 10,000 บาท ค่าบริการโทรศัพท์ จำนวน 15,000 บาท ค่าไปรษณีย์ จำนวน 12,000 บาท ค่าบริการสื่อสารและโทรคมนาคม จำนวน 41,000 บาท</t>
  </si>
  <si>
    <t xml:space="preserve">เพื่อจ่ายเป็นค่าจ้างที่ปรึกษา ซึ่งไม่เกี่ยวกับครุภัณฑ์หรือสิ่งก่อสร้าง หรือให้ได้มาซึ่งครุภัณฑ์ หรือสิ่งก่อสร้าง โดยจ่ายเป็นค่าจ้างองค์กรหรือสถาบันที่เป็นกลาง เพื่อเป็นผู้ดำเนินการสำรวจความพึงพอใจของผู้รับบริการ </t>
  </si>
  <si>
    <t>จัดซื้อโต๊ะทำงาน</t>
  </si>
  <si>
    <t>จัดซื้อโต๊ะเข้ามุม</t>
  </si>
  <si>
    <t xml:space="preserve">เพื่อจ่ายเป็นค่าจัดซื้อโต๊ะทำงานระดับ 3-6 พร้อมกระจกจำนวน 1  ตัว  ๆโดยมีคุณลักษณะดังนี้
1) โต๊ะไม้ ขนาด 150x80x75 ซม. 2) โครงขาทำจากเหล็ก
3) 1ลิ้นชัก   ประตู  2 ช่อง
</t>
  </si>
  <si>
    <t>เครื่องปรับอากาศ แบบแยกส่วน</t>
  </si>
  <si>
    <t xml:space="preserve">จัดซื้อเครื่องปรับอากาศ แบบแยกส่วน ชนิดติดผนังขนาด  12,000 บีทียู  จำนวน 1 เครื่อง 
 -โดยมีลักษณะตามบัญชีราคามาตรฐานครุภัณฑ์ สำนักงบประมาณ ประจำเดือน มกราคม 2561  
</t>
  </si>
  <si>
    <t>โทรทัศน์ แอล อี ดี (LED TV) ขนาด 32 นิ้ว</t>
  </si>
  <si>
    <t xml:space="preserve">เพื่อจ่ายเป็นค่าจัดซื้อโทรทัศน์ แอล อี ดี  (LED TV) ขนาด 32 นิ้ว    จำนวน 1 เครื่อง โดยมีคุณลักษณะตามบัญชีราคามาตรฐานครุภัณฑ์ สำนักงบประมาณ ประจำเดือน มกราคม 2561 
</t>
  </si>
  <si>
    <t xml:space="preserve">เครื่องคอมพิวเตอร์ สำหรับงานประมวลผล  แบบที่ 1
 (จอขนาดไม่น้อยกว่า 19 นิ้ว)
</t>
  </si>
  <si>
    <t xml:space="preserve">เพื่อจ่ายเป็นค่าจัดซื้อเครื่องคอมพิวเตอร์ สำหรับงานประมวลผล แบบที่ 1 (จอขนาดไม่น้อยกว่า 19 นิ้ว) จำนวน 
1 เครื่อง- โดยมีคุณลักษณะตามประกาศเกณฑ์ราคากลางและคุณลักษณะพื้นฐานครุภัณฑ์คอมพิวเตอร์ของกระทรวงดิจิทัลเพื่อเศรษฐกิจและสังคม
</t>
  </si>
  <si>
    <t xml:space="preserve">เพื่อจ่ายเป็นใช้จ่ายในการเดินทางไปราชการในราชอาณาจักรและนอกราชอาณาจักร  เช่น  ค่าเบี้ยเลี้ยงเดินทาง  ค่าพาหนะ  ค่าเช่าที่พัก  ค่าบริการจอดรถ  ณ  ท่าอากาศยาน  ค่าผ่านทางด่วนพิเศษ  ค่าธรรมเนียมในการใช้สนามบิน  ค่าลงทะเบียนต่างๆ              </t>
  </si>
  <si>
    <t>เพื่อจ่ายเป็นค่าซ่อมแซมบำรุงรักษาทรัพย์สินเพื่อให้สามารถใช้งานได้ตามปกติ เช่น  ซ่อมประตู,  หน้าต่าง  เครื่องคอมพิวเตอร์,  เครื่องพิมพ์ดีด,   เครื่องโทรศัพท์,  แอร์,  ตู้เรวมทั้งซ่อมแซมบำรุงรักษายานพาหนะ</t>
  </si>
  <si>
    <t xml:space="preserve">ประเภทวัสดุคงทน  
-  ได้แก่  หนังสือ เครื่องคิดเลขขนาดเล็ก เครื่องเจาะกระดาษขนาดเล็ก ที่เย็บกระดาษขนาดเล็ก ไม้บรรทัดเหล็กกรรไกร เก้าอี้พลาสติก แปรงลบกระดานดำ ตรายาง ขาตั้ง(กระดานดำ) ที่ถูพื้น ตะแกรงวางเอกสาร เครื่องตัดโฟม เฯลฯ 
ประเภทวัสดุสิ้นเปลือง  
- ได้แก่  กระดาษ หมึก ดินสอ ปากกา ยางลบ น้ำยาลบคำผิด เทปกาว ลวดเย็บกระดาษ กาว ชอล์ค สมุด ซองเอกสาร ตลับผงหมึก น้ำหมึกปรินท์ เทป พี วี ซี แบบใส  น้ำยาลบกระดาษไข ไม้บรรทัด คลิป เฯลฯ  
</t>
  </si>
  <si>
    <t>ค่าวัสดุเชื้อเพลิงและหล่อลื่น    ดังนี้  ประเภทวัสดุสิ้นเปลือง
- ได้แก่   แก๊สหุงต้ม น้ำมันเชื้อเพลิง น้ำมันดีเซล น้ำมันก๊าด น้ำมันเบนซิน น้ำมันเตา น้ำมันจารบีน้ำมันเครื่อง ถ่าน ก๊าซ ฯลฯ</t>
  </si>
  <si>
    <t xml:space="preserve"> เพื่อจ่ายเป็นค่าวัสดุก่อสร้างดังนี้ ประเภทวัสดุคงทน-  ได้แก่   ไม้ต่างๆ ค้อน คีม ชะแลง จอบ สิ่ว เสียม เลื่อย    ฯลฯ    ประเภทวัสดุสิ้นเปลืองได้แก่ ตะปู เหล็กเส้น แปรงทาสี ปูนขาว ฯลฯ  ประเภทอุปกรณ์ประกอบและอะไหล่
- ได้แก่ สิ่งของที่เป็นอุปกรณ์ประกอบหรืออะไหล่สำหรับการซ่อมแซมบำรุงรักษาทรัพย์สินให้
                                                                                                                                                                                                                                                                                                                                                                                                                                                                             </t>
  </si>
  <si>
    <t xml:space="preserve">ประเภทวัสดุคงทน-  ได้แก่ ขาตั้งกล่อง ขาตั้งเขียนภาพกล่องและระวิงใส่ฟีล์มภาพยนตร์ เครื่องกรอเทป เลนส์ซูมกระเป๋าใส่กล้องถ่ายรูป ฯลฯ 
ประเภทวัสดุสิ้นเปลือง  
- ได้แก่  พู่กัน สี กระดาษเขียนโปสเตอร์ ฟิล์ม เมมโมรี่การ์ด 
</t>
  </si>
  <si>
    <t>ประเภทวัสดุคงทน -  ได้แก่ แผ่นหรือจานบันทึกข้อมูล ฯลฯ 
ประเภทวัสดุสิ้นเปลือง  ได้แก่   อุปกรณ์บันทึกข้อมูล (Diskette, Floppy Disk, Removable Disk, Compact Disc, Digital Video Disc, Flash Drive) เทปบันทึกข้อมูล  (รายละเอียดตามเทศบัญัญติ)</t>
  </si>
  <si>
    <t xml:space="preserve">ประเภทวัสดุคงทน  -  ได้แก่   แผ่นหรือจานบันทึกข้อมูล ฯลฯ ประเภทวัสดุสิ้นเปลือง 
- ได้แก่  อุปกรณ์บันทึกข้อมูล (Diskette, Floppy Disk, Removable Disk, Compact Disc, Digital Video Disc, Flash Drive) ตลับผงหมึกสำหรับเครื่องพิมพ์แบบเลเซอร์ กระดาษต่อเนื่อง ฯลฯ
ประเภทอุปกรณ์ประกอบและอะไหล่ - ได้แก่  (MeMory Chip) เช่นRam  คัตซีทฟิดดอร์ (Cut Sheet Feeder) เมาส์ (Mouse)  พรินเตอร์สวิตชิ่งบ๊อกซ์ฯลฯ 
</t>
  </si>
  <si>
    <t xml:space="preserve">ค่าใช้จ่ายในการเดินทางไปราชการในราชอาณาจักรและนอกราชอาณาจักร เช่น ค่าเบี้ยเลี้ยงเดินทาง ค่าพาหนะ ค่าเช่าที่พัก ค่าบริการจอดรถ ณ ท่าอากาศยาน ค่าจ้างรถโดยสาร ค่าธรรมเนียมการใช้สนามบิน  ค่าลงทะเบียนต่างๆ 
</t>
  </si>
  <si>
    <t xml:space="preserve">เพื่อจ่ายเป็นค่าใช้จ่ายในกรณีที่จำเป็นฉุกเฉินเร่งด่วน ซึ่งไม่สามารถคาดการณ์ล่วงหน้าได้ เช่น การเกิดสาธารณภัยต่างๆ (อุทกภัย อัคคีภัย วาตภัย ภัยแล้ง ภัยหนาว ฯลฯ) </t>
  </si>
  <si>
    <t xml:space="preserve">เพื่อจ่ายเป็นค่าใช้จ่ายในการดำเนินโครงการจัดเก็บภาษีน โดยจ่ายเป็น ค่าวัสดุอุปกรณ์ต่าง ๆ ค่าเอกสารวิชาการ ค่าอาหารและเครื่องดื่ม และค่าใช้จ่ายอื่นที่เกี่ยวข้องและจำเป็นฯลฯ </t>
  </si>
  <si>
    <t>เครื่องสำรองไฟฟ้า  ขนาด  800 VA</t>
  </si>
  <si>
    <t>เครื่องสแกนเนอร์ สำหรับงานเก็บเอกสารทั่วไป</t>
  </si>
  <si>
    <t xml:space="preserve">โครงการฝึกอบรมทบทวนอาสาสมัครป้องกันภัยฝ่ายพลเรือน
 (อปพร.)
</t>
  </si>
  <si>
    <t xml:space="preserve">เพื่อเป็นค่าใช้จ่ายในการดำเนินโครงการฝึกอบรมทบทวนอาสาสมัครป้องกันภัยฝ่ายพลเรือน (อปพร.) โดยมีค่าใช้จ่ายประกอบด้วย  โดยใช้จ่ายเป็นค่าวัสดุอุปกรณ์ ค่าป้าย
 ประชาสัมพันธ์ ป้ายรณรงค์ ค่าอาหาร ค่าเครื่องดื่ม  ฯลฯ 
</t>
  </si>
  <si>
    <t xml:space="preserve">เพื่อเป็นค่าใช้จ่ายในการดำเนินโครงการหน่วยบริการประชาชนป้องกันและลดอุบัติเหตุช่วงเทศกาล โดยมีค่าใช้จ่ายประกอบด้วย  โดยใช้จ่ายเป็นค่าวัสดุอุปกรณ์ ค่าป้าย
ประชาสัมพันธ์ ป้ายรณรงค์ ค่าอาหาร ค่าเครื่องดื่ม ค่าจ้างเหมาและค่าใช้จ่ายอื่นที่เกี่ยวข้อง ฯลฯ 
</t>
  </si>
  <si>
    <t>เพื่อจ่ายเป็นค่าใช้จ่ายในการจ้างเหมาบริการต่างๆ ได้แก่ การถ่ายเอกสาร  การเย็บหนังสือหรือเข้าปกหนังสือ ค่าซักฟอก ค่ากำจัดสิ่งปฏิกูล ค่าระวางบรรทุก ค่าเช่าทรัพย์สิน ค่าโฆษณาและเผยแพร่ (รายจ่ายเกี่ยวกับการจ้างเหมาโฆษณาและเผยแพร่ข่าวทางวิทยุ กระจายเสียงโทรทัศน์ โรงมหรสพ หรือสิ่งพิมพ์ต่าง ๆ)  ค่าธรรมเนียมต่างๆ  ค่าเบี้ยประกัน  ค่าใช้จ่ายในการดำเนินคดีตามคำพิพากษา ค่าจ้างเหมาบริการอื่น ๆ ที่เข้าลักษณะรายจ่ายประเภทนี้ ค่าติดตั้งไฟฟ้า ค่าติดตั้งประปา ค่าติดตั้งโทรศัพท์ ค่าติดตั้งเครื่องรับสัญญาณต่างๆ ฯลฯ หรือการจ้างเหมาอื่นๆ ที่จำเป็นเกี่ยวข้องในภารกิจของศูนย์พัฒนาเด็กเล็ก</t>
  </si>
  <si>
    <t xml:space="preserve">เพื่อจ่ายเป็นค่าซ่อมแซมบำรุงรักษาทรัพย์สินเพื่อให้สามารถใช้งานได้ตามปกติ เช่น  ซ่อมประตูหน้าต่างเครื่องคอมพิวเตอร์,  เครื่องพิมพ์ดีด,   เครื่องโทรศัพท์,  แอร์ตู้เย็น,  ทีวี ฯลฯ รวมทั้งซ่อมแซมบำรุงรักษายานพาหนะที่มีอายุการซ่อมปกติ และการซ่อมกลาง 
</t>
  </si>
  <si>
    <t xml:space="preserve">ประเภทวัสดุคงทน                             -  ได้แก่  หม้อ กระทะ กะละมัง ตะหลิว กรอบ รูป มีด ถังถาด แก้วน้ำ จานรอง ถ้วยชาม ช้อนส้อม กระจกเงา โอ่งน้ำ  ที่นอน กระโถน ฯลฯ 
ประเภทวัสดุสิ้นเปลือง                     ได้แก่ ซักฟอก สบู่ น้ำยาดับกลิ่น แปรง ไม้กวาด  เข่ง มุ่งผ่าปุที่นอน ปลอกน  ฯลฯ 
</t>
  </si>
  <si>
    <t xml:space="preserve"> ค่าไฟฟ้า 20,000 บาท ค่าบริการสื่อสารและโทรคมนาคม 20,000 บาท</t>
  </si>
  <si>
    <t>โครงการรับเสด็จพระบรมวงศ์นุวงศ์</t>
  </si>
  <si>
    <t xml:space="preserve"> เพื่อจ่ายเป็นค่าใช้จ่ายในการดำเนินโครงการรับเสด็จพระบาทสมเด็จพระเจ้าอยู่หัวและพระบรมวงศานุวงศ์ทุกพระองค์ หรือผู้แทนพระองค์ โดยมีค่าใช้จ่ายประกอบด้วย  ค่าเช่าเต็นท์ ค่าป้าย ค่าอาหารและเครื่องดื่ม และค่าวัสดุอุปกรณ์ต่างๆ ฯลฯ</t>
  </si>
  <si>
    <t>โครงการเวทีประชาคมเพื่อจัดทำแผนพัฒนาท้องถิ่น</t>
  </si>
  <si>
    <t xml:space="preserve">เพื่อจ่ายเป็นค่าใช้จ่ายในการดำเนินโครงการเวทีประชาคมเพื่อจัดทำแผนพัฒนาท้องถิ่น  โดยมีค่าใช้จ่ายประกอบด้วย ค่าวัสดุอุปกรณ์ ค่าเอกสารวิชาการ ค่าอาหาร ค่าอาหารว่างและเครื่องดื่ม และค่าใช้จ่ายอื่นที่เกี่ยวข้องและจำเป็น ฯลฯ </t>
  </si>
  <si>
    <t xml:space="preserve">โครงการปกป้องสถาบันสำคัญของชาติ
</t>
  </si>
  <si>
    <t xml:space="preserve">เพื่อจ่ายเป็นค่าใช้จ่ายในการดำเนินโครงการปกป้องสถาบันของชาติ โดยมีค่าใช้จ่ายประกอบด้วย ค่าตอบแทน ค่าวิทยากร  ค่าใช้จ่ายในพิธีเปิด – ปิด ค่าเอกสารหนังสือ ค่ากระเป๋าเอกสารวัสดุอุปกรณ์ในการอบรม ค่าอาหารค่าอาหารว่างและเครื่องดื่มค่าจ้างเหมาและค่าใช้จ่ายอื่นที่เกี่ยวข้องและจำเป็นกับการดำเนินการตามโครงการ ฯลฯ
</t>
  </si>
  <si>
    <t>4.2  แผนงานสร้างความเข้มแข็งของชุมชน</t>
  </si>
  <si>
    <t>โครงการฝึกอาชีพให้แก่ประชาชนตำบลประชาสุขสันต์</t>
  </si>
  <si>
    <t xml:space="preserve">เพื่อจ่ายเป็นค่าใช้จ่ายในการดำเนินโครงการฝึกอาชีพให้แก่ประชาชนตำบลประชาสุขสันต์ โดยมีค่าใช้จ่ายประกอบด้วย ค่าป้ายโครงการ, ค่าจัดสถานที่, ค่าอาหาร, เครื่องดื่ม, ค่าสมนาคุณวิทยากร และค่าอุปกรณ์ ต่าง ฯลฯ </t>
  </si>
  <si>
    <t xml:space="preserve">เพื่อเป็นค่าใช้จ่ายในการดำเนินโครงการรณรงค์แก้ไขปัญหายาเสพติด โดยมีค่าใช้จ่ายประกอบด้วยค่าป้ายโครงการ, ค่าจัดสถานที่, ค่าอาหาร, เครื่องดื่ม, ค่าสมนาคุณวิทยากร และค่าอุปกรณ์ ต่าง ฯลฯ  </t>
  </si>
  <si>
    <t>โครงการศูนย์ดำรงธรรมเทศบาลตำบลประชาสุขสันต์</t>
  </si>
  <si>
    <t>เพื่อจ่ายเป็นค่าใช้จ่ายในการดำเนินโครงการศูนย์ดำรงธรรมเทศบาลตำบล  ประชาสุขสันต์  โดยมีค่าใช้จ่ายประกอบด้วย ค่าวัสดุอุปกรณ์ ค่าเอกสารวิชาการ ค่าอาหาร ค่าอาหารว่างและเครื่องดื่มและค่าใช้จ่ายอื่นที่เกี่ยวข้องและจำเป็น ฯลฯ</t>
  </si>
  <si>
    <t>โครงการเสริมสร้างคนดีวิถีประชาธิปไตย</t>
  </si>
  <si>
    <t>เพื่อจ่ายเป็นค่าใช้จ่ายในการดำเนินโครงการเสริมสร้างคนดีวิถีประชาธิปไตย  โดยมีค่าใช้จ่ายประกอบด้วย ค่าวัสดุอุปกรณ์ ค่าเอกสารวิชาการ ค่าอาหาร ค่าอาหารว่างและเครื่องดื่มและค่าใช้จ่ายอื่นที่เกี่ยวข้องและจำเป็น ฯลฯ</t>
  </si>
  <si>
    <t>เพื่อจ่ายเป็นค่าใช้จ่ายในการดำเนินโครงการอบรมให้ความรู้เกี่ยวกับกฎหมายภาษีท้องถิ่น ให้แก่ ผู้มีหน้าที่เสียภาษีและผู้ปฏิบัติงานเกี่ยวกับการจัดเก็บภาษี โดยมีค่าใช้จ่ายประกอบด้วย ค่าตอบแทนวิทยากร ค่าใช้จ่ายในพิธีเปิด – ปิด ค่าเอกสารหนังสือ ค่ากระเป๋าเอกสาร วัสดุอุปกรณ์ในการอบรม ค่าอาหารค่าอาหารว่างและเครื่องดื่ม ค่าจ้างเหมาและค่าใช้จ่ายอื่นที่เกี่ยวข้องและจำเป็นกับการดำเนินการตามโครงการ ฯลฯ</t>
  </si>
  <si>
    <t>โครงการสัตว์ปลอดโรค คนปลอดภัย จากโรคพิษสุนัขบ้า</t>
  </si>
  <si>
    <t xml:space="preserve">เพื่อจ่ายเป็นค่าใช้จ่ายในการดำเนินการโครงการสัตว์ปลอดโรคคนปลอดภัย จากโรคพิษสุนัขบ้า โดยมีค่าใช้จ่ายประกอบด้วย ค่าป้าย  ค่าวิทยากร ค่าอาหารกลางวัน อาหารว่างพร้อมเครื่องดื่ม ค่าป้ายไวนิลประชาสัมพันธ์ แผนพับประชาสัมพันธ์  ค่าวัคซีนและเวชภัณฑ์   ไซริ้งค์ เข็มฉีดยา และวัสดุอุปกรณ์ที่จำเป็น ฯลฯ </t>
  </si>
  <si>
    <t>อุดหนุนโครงการสตรีบ้านหร่ายการ้อง ใส่ใจป้องกันภัยมะเร็งเต้านม หมู่ที่ 1 บ้านหร่ายการ้อง</t>
  </si>
  <si>
    <t>เพื่อจ่ายเป็นเงินอุดหนุนให้แก่คณะกรรมการหมู่บ้าน ในการดำเนินโครงการสตรีบ้านหร่ายการ้อง ใส่ใจป้องกันภัยมะเร็งเต้านม ตามโครงการพระราชดำริด้านสาธารณสุข</t>
  </si>
  <si>
    <t>อุดหนุนโครงการตรวจสุขภาพเคลื่อนที่แบบบูรณาการเชิงรุก  หมู่ที่ 1 บ้านหร่ายการ้อง</t>
  </si>
  <si>
    <t>เพื่อจ่ายเป็นเงินอุดหนุนให้แก่คณะกรรมการหมู่บ้าน ในการดำเนินโครงการตรวจสุขภาพเคลื่อนที่แบบบูรณาการเชิงรุก หมู่ที่ 1 บ้านหร่ายการ้อง ตามโครงการพระราชดำริด้านสาธารณสุข</t>
  </si>
  <si>
    <t xml:space="preserve">อุดหนุนโครงการเยาวชนรุ่นใหม่ ร่วมใจต้านภัยยาเสพติด หมู่ที่ 1 บ้าน หร่ายการ้อง
</t>
  </si>
  <si>
    <t xml:space="preserve">เพื่อจ่ายเป็นเงินอุดหนุนให้แก่คณะกรรมการหมู่บ้าน ในการดำเนินโครงการเยาวชนรุ่นใหม่ ร่วมใจต้านภัยยาเสพติดหมู่ที่ 1 บ้านหร่ายการ้อง ตามโครงการพระราชดำริด้านสาธารณสุข       
</t>
  </si>
  <si>
    <t>อุดหนุนโครงการควบคุมการขาดสารไอโอดีนของสมเด็จพระเทพรัตนราชสุดาฯ สยามบรมราชกุมารี หมู่ที่ 2 บ้านลานตาบัว</t>
  </si>
  <si>
    <t>เพื่อจ่ายเป็นเงินอุดหนุนให้แก่คณะกรรมการหมู่บ้าน ในการดำเนินโครงการควบคุมการขาดสารไอโอดีนของสมเด็จพระเทพรัตนราชสุดาฯสยามบรมราชกุมารี หมู่ที่ 2 บ้านลานตาบัว  ตามโครงการพระราชดำริด้านสาธารณสุข</t>
  </si>
  <si>
    <t xml:space="preserve">อุดหนุนโครงการส่งเสริมพัฒนาการเด็กเฉลิมพระเกียรติ
 หมู่ที่ 2 บ้านลานตาบัว
</t>
  </si>
  <si>
    <t xml:space="preserve">เพื่อจ่ายเป็นเงินอุดหนุนให้แก่คณะกรรมการหมู่บ้าน ในการดำเนินโครงการส่งเสริมพัฒนาการเด็กเฉลิมพระเกียรติ หมู่ที่ 2 บ้านลานตาบัว  ตามโครงการพระราชดำริด้านสาธารณสุข    </t>
  </si>
  <si>
    <t xml:space="preserve">โครงการอบรมหมอหมู่บ้านในพระราชประสงค์ หมู่ที่ 2 
บ้านลานตาบัว
</t>
  </si>
  <si>
    <t xml:space="preserve">เพื่อจ่ายเป็นเงินอุดหนุนให้แก่คณะกรรมการหมู่บ้าน ในการดำเนินโครงการอบรมหมอหมู่บ้านในพระราชประสงค์ หมู่ที่ 2 บ้านลานตาบัว  ตามโครงการพระราชดำริด้านสาธารณสุข
</t>
  </si>
  <si>
    <t>อุดหนุนโครงการสืบสานพระราชปณิธานสมเด็จย่า ต้านภัยมะเร็งเต้านม  บ้านประชาสุขสันต์</t>
  </si>
  <si>
    <t>เพื่อจ่ายเป็นเงินอุดหนุนให้แก่คณะกรรมการหมู่บ้าน ในการดำเนินโครงการสืบสานพระราชปณิธานสมเด็จย่าต้านมะเร็งเต้านม บ้านประชาสุขสันต์  ตามโครงการพระราชดำริด้านสาธารณสุข</t>
  </si>
  <si>
    <t>อุดหนุนโครงการควบคุมการขาดสารไอโอดีนของสมเด็จพระเทพรัตนราชสุดาฯ สยามบรมราชกุมารี หมู่ที่ 3 บ้านประชาสุขสันต์</t>
  </si>
  <si>
    <t xml:space="preserve">เพื่อจ่ายเป็นเงินอุดหนุนให้แก่คณะกรรมการหมู่บ้าน ในการดำเนินโครงการควบคุมการขาดสารไอโอดีนของสมเด็จพระเทพรัตนราชสุดาฯ สยามบรมราชกุมารี บ้านประชาสุขสันต์ หมู่ที่ 3 บ้านประชาสุขสันต์ ตามโครงการพระราชดำริด้านสาธารณสุข </t>
  </si>
  <si>
    <t>อุดหนุนโครงการตรวจสุขภาพเคลื่อนที่แบบบูรณาการเชิงรุก บ้านประชาสุขสันต์</t>
  </si>
  <si>
    <t>เพื่อจ่ายเป็นเงินอุดหนุนให้แก่คณะกรรมการหมู่บ้าน ในการดำเนินโครงการตรวจสุขภาพเคลื่อนที่แบบบูรณาการเชิงรุก บ้านประชาสุขสันต์ หมู่ที่ 3 บ้านประชาสุขสันต์ ตามโครงการพระราชดำริด้านสาธารณสุข</t>
  </si>
  <si>
    <t>อุดหนุนโครงการแก้ไขปัญหายาเสพติด To Be Number One หมู่ที่ 4 บ้านดงกระทิง</t>
  </si>
  <si>
    <t>เพื่อจ่ายเป็นเงินอุดหนุนให้แก่คณะกรรมการหมู่บ้าน ในการดำเนินโครงการแก้ไขปัญหายาเสพติด  To Be Number One หมู่ที่ 4 บ้านดงกระทิง ตามโครงการพระราชดำริด้านสาธารณสุข</t>
  </si>
  <si>
    <t>อุดหนุนโครงการตรวจสุขภาพเคลื่อนที่แบบบูรณาการเชิงรุก บ้านดงกระทิง</t>
  </si>
  <si>
    <t>เพื่อจ่ายเป็นเงินอุดหนุนให้แก่คณะกรรมการหมู่บ้าน ในการดำเนินโครงการตรวจสุขภาพเคลื่อนที่แบบบูรณาการเชิงรุก  บ้านดงกระทิง ตามโครงการพระราชดำริด้านสาธารณสุข</t>
  </si>
  <si>
    <t xml:space="preserve">อุดหนุนโครงการสตรีบ้านดงกระทิง ใส่ใจป้องกันภัยมะเร็ง
เต้านม หมู่ที่ 4 บ้านดงกระทิง
</t>
  </si>
  <si>
    <t>เพื่อจ่ายเป็นเงินอุดหนุนให้แก่คณะกรรมการหมู่บ้าน ในการดำเนินโครงการสตรีบ้านดงกระทิง ใส่ใจป้องกันภัยมะเร็งเต้านม หมู่ที่ 4 บ้านดงกระทิง  ตามโครงการพระราชดำริด้านสาธารณสุข</t>
  </si>
  <si>
    <t xml:space="preserve">อุดหนุนโครงการควบคุมการขาดสารไอโอดีนของสมเด็จพระเทพรัตนราชสุดาฯ สยามบรมราชกุมารี หมู่ที่ 5 
บ้านหนองกรด
</t>
  </si>
  <si>
    <t>เพื่อจ่ายเป็นเงินอุดหนุนให้แก่คณะกรรมการหมู่บ้าน ในการดำเนินโครงการควบคุมการขาดสารไอโอดีน ของสมเด็จพระเทพรัตนราชสุดาฯ สยามบรมราชกุมารี หมู่ที่ 5 บ้านหนองกรด ตามโครงการพระราชดำริด้านสาธารณสุข</t>
  </si>
  <si>
    <t>อุดหนุนโครงการส่งเสริมโภชนาการและส่งเสริมสุขภาพอนามัยแม่และเด็กของสมเด็จพระเทพรัตนราชสุดาฯ สยามบรมราชกุมารี  หมู่ที่ 5 บ้านหนองกรด</t>
  </si>
  <si>
    <t xml:space="preserve">เพื่อจ่ายเป็นเงินอุดหนุนให้แก่คณะกรรมการหมู่บ้าน ในการดำเนินโครงการส่งเสริมโภชนาการและส่งเสริมสุขภาพอนามัยแม่และเด็กของสมเด็จพระเทพรัตนราชสุดาฯ สยามบรมราชกุมารี หมู่ที่ 5 บ้านหนองกรด ตามโครงการพระราชดำริด้านสาธารณสุข  </t>
  </si>
  <si>
    <t xml:space="preserve">โครงการสืบสานพระราชปณิธานสมเด็จย่า ต้านภัยมะเร็ง
เต้านม หมู่ที่ 5 บ้านหนองกรด
</t>
  </si>
  <si>
    <t>เพื่อจ่ายเป็นเงินอุดหนุนให้แก่คณะกรรมการหมู่บ้าน ในการดำเนินโครงการสืบสานพระราชปณิธานสมเด็จย่า ด้านภัยมะเร็งเต้านม หมู่ที่ 5 บ้านหนองกรด ตามโครงการพระราชดำริด้านสาธารณสุข</t>
  </si>
  <si>
    <t>อุดหนุนโครงการควบคุมการขาดสารไอโอดีนของสมเด็จพระเทพรัตนราชสุดาฯ สยามบรมราชกุมารี หมู่ที่ 6 บ้านเกาะควง</t>
  </si>
  <si>
    <t xml:space="preserve">เพื่อจ่ายเป็นเงินอุดหนุนให้แก่คณะกรรมการหมู่บ้าน ในการดำเนินโครงการควบคุมการขาดสารไอโอดีนของสมเด็จพระเทพรัตนราชสุดาฯ สยามบรมราชกุมารี หมู่ที่ 6
บ้านเกาะควง ตามโครงการพระราชดำริด้านสาธารณสุข
</t>
  </si>
  <si>
    <t xml:space="preserve">อุดหนุนโครงการสตรีบ้านเกาะควง ใส่ใจป้องกันภัยมะเร็ง
เต้านม หมู่ที่ 6 บ้านเกาะควง
</t>
  </si>
  <si>
    <t>เพื่อจ่ายเป็นเงินอุดหนุนให้แก่คณะกรรมการหมู่บ้าน ในการดำเนินโครงการสตรีบ้านเกาะควง ใส่ใจป้องกันภัยมะเร็งเต้านม หมู่ที่ 6 บ้านเกาะควง ตามโครงการพระราชดำริด้านสาธารณสุข</t>
  </si>
  <si>
    <t xml:space="preserve">อุดหนุนโครงการหมู่บ้านเกาะควง ร่วมใจต้านภัยยาเสพติด 
หมู่ที่ 6 บ้านเกาะควง
</t>
  </si>
  <si>
    <t>เพื่อจ่ายเป็นเงินอุดหนุนให้แก่คณะกรรมการหมู่บ้าน ในการดำเนินโครงการหมู่บ้านเกาะควง ร่วมใจต้านภัยยาเสพติด หมู่ที่ 6 บ้านเกาะควง ตามโครงการพระราชดำริด้านสาธารณสุข</t>
  </si>
  <si>
    <t>อุดหนุนโครงการรณรงค์แก้ไขปัญหายาเสพติด  หมู่บ้านเกาะไผ่ล้อม</t>
  </si>
  <si>
    <t>เพื่อจ่ายเป็นเงินอุดหนุนให้แก่คณะกรรมการหมู่บ้านในการดำเนินโครงการรณรงค์แก้ไขปัญหายาเสพติดหมู่บ้านเกาะไผ่ล้อม ตามโครงการพระราชดำริด้านสาธารณสุข</t>
  </si>
  <si>
    <t>อุดหนุนโครงการส่งเสริมป้องกันโรคขาดสารไอโอดีน หมู่บ้านเกาะไผ่ล้อม</t>
  </si>
  <si>
    <t>เพื่อจ่ายเป็นเงินอุดหนุนให้แก่คณะกรรมการหมู่บ้าน ในการดำเนินโครงการส่งเสริมป้องกันโรคขาดสารไอโอดีน หมู่บ้านเกาะไผ่ล้อม   ตามโครงการพระราชดำริด้านสาธารณสุข</t>
  </si>
  <si>
    <t>อุดหนุนโครงการสืบสานพระราชปณิธานสมเด็จย่า ต้านภัยมะเร็งเต้านม หมู่ที่ 7 บ้านเกาะไผ่ล้อม</t>
  </si>
  <si>
    <t>เพื่อจ่ายเป็นเงินอุดหนุนให้แก่คณะกรรมการหมู่บ้าน ในการดำเนินโครงการสืบสานพระราชปณิธานสมเด็จย่า ต้านภัยมะเร็งเต้านม หมู่ที่ 7 บ้านเกาะไผ่ล้อม ตามโครงการพระราชดำริด้านสาธารณสุข</t>
  </si>
  <si>
    <t xml:space="preserve">อุดหนุนโครงการสืบสานปณิธานสมเด็จย่า ต้านภัยมะเร็ง
เต้านม หมู่ที่ 8 บ้านก้าวเจริญพร
</t>
  </si>
  <si>
    <t xml:space="preserve">เพื่อจ่ายเป็นเงินอุดหนุนให้แก่คณะกรรมการหมู่บ้านในการดำ
เนินโครงการสืบสานพระราชปณิธานสมเด็จย่าต้านภัยมะเร็งเต้านม หมู่ที่ 8 บ้านก้าวเจริญพร ตามโครงการพระราชดำริด้านสาธารณสุข
</t>
  </si>
  <si>
    <t>อุดหนุนโครงการรณรงค์แก้ไขปัญหายาเสพติด  To Be Number One หมู่ที่ 8 บ้านก้าวเจริญพร</t>
  </si>
  <si>
    <t xml:space="preserve">เพื่อจ่ายเป็นเงินอุดหนุนให้แก่คณะกรรมการหมู่บ้านในการดำเนินโครงการรณรงค์แก้ไขปัญหายาเสพติด 
To Be Number One  หมู่ที่ 8 บ้านก้าวเจริญพร  ตามโครงการพระราชดำริด้านสาธารณสุข
</t>
  </si>
  <si>
    <t>โครงการควบคุมการขาดไอโอดีนของสมเด็จพระเทพรัตนราชสุดาฯ สยามบรมราชกุมารี หมู่ที่ 8 บ้านก้าวเจริญพร</t>
  </si>
  <si>
    <t>เพื่อจ่ายเป็นเงินอุดหนุนให้แก่คณะกรรมการหมู่บ้าน ในการดำเนินโครงการควบคุมการขาดไอโอดีนของสมเด็จพระเทพรัตนราชสุดาฯ สยามบรมราชกุมารี หมู่ที่ 8 บ้านก้าวเจริญพร  ตามโครงการพระราชดำริด้านสาธารณสุข</t>
  </si>
  <si>
    <t xml:space="preserve">อุดหนุนโครงการบ้านหนองปลาไหล ใส่ใจป้องกันภัยมะเร็ง
เต้านม หมู่ที่ 9 บ้านหนองปลาไหล
</t>
  </si>
  <si>
    <t>เพื่อจ่ายเป็นเงินอุดหนุนให้แก่คณะกรรมการหมู่บ้าน ในการดำเนินโครงการบ้านหนองปลาไหล ใส่ใจป้องกันภัยมะเร็งเต้านม หมู่ที่ 9 บ้านหนองปลาไหลตามโครงการพระราชดำริด้านสาธารณสุข</t>
  </si>
  <si>
    <t>อุดหนุนโครงการตรวจสุขภาพเคลื่อนที่แบบบูรณาการเชิงรุก บ้านหนองปลาไหล</t>
  </si>
  <si>
    <t>เพื่อจ่ายเป็นเงินอุดหนุนให้แก่คณะกรรมการหมู่บ้าน ในการดำเนินโครงการตรวจสุขภาพเคลื่อนที่แบบบูรณาการเชิงรุก บ้านหนองปลาไหล   ตามโครงการพระราชดำริด้านสาธารณสุข</t>
  </si>
  <si>
    <t>อุดหนุนโครงการควบคุมการขาดสารไอโอดีน หมู่บ้านหนองปลาไหล</t>
  </si>
  <si>
    <t>เพื่อจ่ายเป็นเงินอุดหนุนให้แก่คณะกรรมการหมู่บ้าน ในการดำเนินโครงการควบคุมการขาดไอโอดีน บ้านหนองปลาไหล  ตามโครงการพระราชดำริด้านสาธารณสุข</t>
  </si>
  <si>
    <t xml:space="preserve">อุดหนุนโครงการส่งเสริมพัฒนาการเด็กเฉลิมพระเกียรติ
 หมู่ที่ 10 บ้านพรานอบ
</t>
  </si>
  <si>
    <t>เพื่อจ่ายเป็นเงินอุดหนุนโครงการส่งเสริมพัฒนาการเด็กเฉลิมพระเกียรติ   หมู่ที่ 10  บ้านพรานอบ  ตามโครงการพระราชดำริด้านสาธารณสุข</t>
  </si>
  <si>
    <t xml:space="preserve">อุดหนุนโครงการอบรมหมอหมู่บ้านในพระราชประสงค์ 
หมู่ที่ 10 บ้านพรานอบ
</t>
  </si>
  <si>
    <t>เพื่อจ่ายเป็นเงินอุดหนุนโครงการอบรมหมอหมู่บ้านในพระราชประสงค์ หมู่ที่ 10  บ้านพรานอบ ตามโครงการพระราชดำริ ด้านสาธารณสุข</t>
  </si>
  <si>
    <t>อุดหนุนโครงการขาดสารไอโอดีนของสมเด็จพระเทพรัตนราชสุดาฯ สยามบรมราชกุมารี หมู่ที่ 10 บ้านพรานอบ</t>
  </si>
  <si>
    <t>เพื่อจ่ายเป็นเงินอุดหนุนให้แก่คณะกรรมการหมู่บ้าน ในการดำเนินโครงการขาดสารไอโอดีนของสมเด็จพระเทพรัตนราชสุดาฯ สยามบรมราชกุมารี หมู่ที่ 10 บ้านพรานอบ ตามโครงการพระราชดำริด้านสาธารณสุข</t>
  </si>
  <si>
    <t>อุดหนุนโครงการควบคุมการขาดสารไอโอดีนของสมเด็จพระเทพรัตนราชสุดาฯ สยามบรมราชกุมารี หมู่ที่ 11 บ้านบัวทอง</t>
  </si>
  <si>
    <t xml:space="preserve">เพื่อจ่ายเป็นเงินอุดหนุนให้แก่คณะกรรมการหมู่บ้านในการดำ
เนินโครงการควบคุมการขาดสารไอโอดีนของสมเด็จพระเทพรัตนราชสุดาฯสยามบรมราชกุมารี หมู่ที่ 11  บ้านบัวทอง ตามโครงการพระราชดำริด้านสาธารณสุข
</t>
  </si>
  <si>
    <t xml:space="preserve">อุดหนุนโครงการอบรมหมอหมู่บ้านในพระราชประสงค์ 
หมู่ที่ 11 บ้านบัวทอง
</t>
  </si>
  <si>
    <t>เพื่อจ่ายเป็นเงินอุดหนุนให้แก่คณะกรรมการหมู่บ้าน ในการดำเนินโครงการอบรมหมอหมู่บ้านในพระราชประสงค์  หมู่ที่ 11 บ้านบัวทอง ตามโครงการพระราชดำริด้านสาธารณสุข</t>
  </si>
  <si>
    <t xml:space="preserve">อุดหนุนโครงการส่งเสริมพัฒนาการเด็กเฉลิมพระเกียรติ
 หมู่ที่ 11 บ้านบัวทอง
</t>
  </si>
  <si>
    <t xml:space="preserve">เพื่อจ่ายเป็นเงินอุดหนุนให้แก่คณะกรรมการหมู่บ้าน ในการดำเนินโครงการส่งเสริมพัฒนาการเด็กเล็กเฉลิมพระเกียรติ หมู่ที่ 11 บ้านบัวทองตามโครงการพระราชดำริด้านสาธารณสุข
</t>
  </si>
  <si>
    <t xml:space="preserve"> - เพื่อเป็นค่าใช้จ่ายในการดำเนินโครงการเติมบุญเสริมปัญญาพัฒนาผู้สูงอายุ โดยมีค่าใช้จ่ายประกอบไปด้วย ค่าสมนาคุณวิทยากร ค่าอาหาร ค่าเครื่องดื่ม ค่าป้ายโครงการ ค่าจัดสถานที่ ค่าวัสดุอุปกรณ์ต่างๆ ฯลฯ </t>
  </si>
  <si>
    <t xml:space="preserve">เพื่อจ่ายเป็นค่าใช้จ่ายในการจัดโครงการส่งเสริมการเรียนรู้เพื่อป้องกันและแก้ไขปัญหาเอดส์ โดยใช้จ่ายเป็นค่าตอบแทนวิทยากร ค่าอาหาร ค่าเครื่องดื่มป้ายโครงการ ค่าจัดสถานที่ ฯลฯ </t>
  </si>
  <si>
    <t xml:space="preserve">เพื่อรองรับรองการจัดสวัสดิการให้แก่ผู้สูงอายุที่มีอายุ 62 ปี บริบูรณ์ขึ้นไป ที่มีคุณสมบัติครบถ้วน  </t>
  </si>
  <si>
    <t xml:space="preserve">  เพื่อรองรับการจัดสวัสดิการเบี้ยความพิการ ให้แก่ คนพิการที่มีสิทธิตามหลักเกณฑ์ที่กำหนด ที่ได้แสดงความจำนงโดยการขอขึ้นทะเบียน เพื่อขอรับเงินเบี้ยความพิการไว้กับองค์กรปกครองส่วนท้องถิ่นแล้ว โดยคนพิการที่มีสิทธิจะได้รับเบี้ยความพิการคนละ 800 บาทต่อเดือน</t>
  </si>
  <si>
    <t>เพื่อจ่ายเป็นเงินเบี้ยยังชีพผู้ป่วยเอดส์ ให้แก่ ผู้ป่วยเอดส์ที่แพทย์ได้รับรองและทำการวินิจฉัยแล้ว และมีความเป็นอยู่ยากจน หรือถูกทอดทิ้งขาดผู้อุปการะดูแล ไม่สามารถประกอบอาชีพเลี้ยงตนเองได้ โดยผู้ป่วยเอดส์ที่มีสิทธิจะได้รับเบี้ยยังชีพคนละ 500 บาทต่อเดือน ครบทั้ง 12 เดือน</t>
  </si>
  <si>
    <t>ประเภทวัสดุคงทน  
-  ได้แก่ หนังสือ เครื่องคิดเลขขนาดเล็ก เครื่องเจาะกระดาษขนาดเล็ก ที่เย็บกระดาษขนาดเล็ก ไม้บรรทัดเหล็ก  ฯลฯ 
ประเภทวัสดุสิ้นเปลือง  
- ได้แก่  กระดาษ หมึก ดินสอ ปากกา ยางลบ น้ำยาลบคำผิด เทปกาว ลวดเย็บกระดาษ กาว ชอล์ค สมุด ฯลฯ</t>
  </si>
  <si>
    <t xml:space="preserve">ประเภทวัสดุคงทน  
-  ได้แก่ ไมโครโฟน ขาตั้งไมโครโฟน หัวแร้งไฟฟ้า เครื่องวัดกระแสไฟฟ้า ฯลฯ  ประเภทวัสดุสิ้นเปลือง  - ได้แก่  ฟิวส์สายไฟฟ้า หลอดไฟฟ้า เข็มขัดรัดสายไฟฟ้า ปลั๊กไฟฟ้า ฯลฯ - ประเภทอุปกรณ์ประกอบและอะไหล่  ได้แก่ดอกลำโพง    ฯลฯ  
</t>
  </si>
  <si>
    <t xml:space="preserve">เพื่อจ่ายเป็นค่าถ่ายเอกสาร  ค่าเย็บหนังสือหรือเข้าปกหนังสือ  ค่าซักฟอก  ค่ากำจัดสิ่งปฏิกูล  ค่าระวางบรรทุก  ค่าเช่าทรัพย์สิน (ยกเว้น บริการสาธารณูปโภค สื่อสารและโทรคมนาคม) ฯลฯ        </t>
  </si>
  <si>
    <t xml:space="preserve">เพื่อจ่ายเป็นค่าวัสดุโฆษณาและเผยแพร่  ดังนี้ ประเภทวัสดุคงทน  ด้แก่  ขาตั้งกล่อง ขาตั้งเขียนภาพ กล่องและระวิงใส่ฟีล์มภาพยนตร์ เครื่องกรอเทป เลนส์ซูม กระเป๋าใส่กล้องถ่ายรูป ฯลฯ 
ประเภทวัสดุสิ้นเปลือง  
- ได้แก่  พู่กัน สี กระดาษเขียนโปสเตอร์ ฟีล์ม ฯลฯ
</t>
  </si>
  <si>
    <t xml:space="preserve">ประเภทวัสดุคงทน 
-ได้แก่   หนังสือ เครื่องคิดเลขขนาดเล็ก เครื่องเจาะกระดาษขนาดเล็ก ที่เย็บกระดาษขนาดเล็ก ฯลฯประเภทวัสดุสิ้นเปลือง  
-ได้แก่  กระดาษ หมึก ดินสอ ปากกา ยางลบ น้ำยาลบคำผิด เทปกาว ลวดเย็บกระดาษ กาว ชอล์ค   ฯลฯ    (รายละเอียดตามเทศบัญญัติ)
</t>
  </si>
  <si>
    <t xml:space="preserve">เพื่อจ่ายเป็นค่าซ่อมแซมบำรุงรักษาทรัพย์สินเพื่อให้สามารถใช้งานได้ตามปกติ เช่น  ซ่อมประตู,  หน้าต่าง  เครื่อง      คอมพิวเตอร์ เครื่องพิมพ์ดีด, เครื่องโทรศัพท์,  แอร์,  ตู้เย็นทีวี ,และสิ่งก่อสร้าง ถนน คสล. ถนนลาดยาง ฯลฯ </t>
  </si>
  <si>
    <t xml:space="preserve">ประเภทวัสดุคงทน  -  ได้แก่   หนังสือ เครื่องคิดเลขขนาดเล็ก เครื่องเจาะกระดาษขนาดเล็ก ที่เย็บกระดาษขนาดเล็ก ไม้บรรทัดเหล็ก  ฯลฯ ประเภทวัสดุสิ้นเปลือง  ได้แก่  กระดาษ หมึก ดินสอ ปากกายางลบ น้ำนาลบคำผิดเทปกาว ลวดเย็บกระดาษ กาวชอล์คสมุด   ฯลฯ
</t>
  </si>
  <si>
    <t xml:space="preserve">ประเภทวัสดุคงทน  -  ได้แก่   ไมโครโฟน ขาตั้งไมโครโฟน หัวแร้งไฟฟ้า เครื่องวัดกระแสไฟฟ้า เครื่องวัดแรงดันไฟฟ้า  ฯลฯ 
 ประเภทวัสดุสิ้นเปลือง  - ได้แก่   ฟิวส์ เทปพันสายไฟฟ้า สวิตซ์ไฟฟ้า
- ประเภทอุปกรณ์ประกอบและอะไหล่  ได้แก่  ดอกลำโพง แผงวงจร ผังแสดงวงจรต่างๆ แผงบังคับทางไฟ ฯลฯ
</t>
  </si>
  <si>
    <t>.</t>
  </si>
  <si>
    <t xml:space="preserve">(1)  ค่าจ้างเหมาบริการ คนงานประจำรถขยะ จำนวน 312,000 บาท   (2) ค่ากำจัดสิ่งปฏิกูล  จำนวน 120,000 บาท     
</t>
  </si>
  <si>
    <t>4.2 แผนงานสร้างความเข้มแข็งของชุมชน</t>
  </si>
  <si>
    <t>4.3  แผนงานสาธารณสุข</t>
  </si>
  <si>
    <t>4.4  แผนงานสังคมสงเคราะห์</t>
  </si>
  <si>
    <t>โครงการจัดส่งนักกีฬาเข้าร่วมการแข่งขันกีฬาองค์กรปกครองส่วนท้องถิ่นและกีฬาอื่นๆ</t>
  </si>
  <si>
    <t>ดำเนินโครงการจัดส่งนักกีฬาเข้าร่วมการแข่งขันกีฬาองค์กรปกครองส่วนท้องถิ่นและกีฬาอื่นๆ โดยมีค่าใช้จ่ายประกอบด้วย  ค่าเตรียมสนามแข่งขัน ค่าอุปกรณ์การแข่งขัน ค่าเบี้ยเลี้ยงเจ้าหน้าที่ประจำสนาม ค่าอาหารทำการนอกเวลา ค่าตอบแทนกรรมการตัดสิน ค่าถ้วยรางวัล ค่าเงินรางวัล ค่าป้ายโครงการ ค่าจ้างเหมาบริการต่างๆ และค่าใช้จ่ายอื่นๆ ที่เกี่ยวข้องและจำเป็น ฯลฯ</t>
  </si>
  <si>
    <t>5.2  แผนงานสาธารณสุข</t>
  </si>
  <si>
    <t xml:space="preserve">6.1 แผนงานศาสนาวัฒนธรรมและนันทนาการ  </t>
  </si>
  <si>
    <t xml:space="preserve">ประเภทวัสดุคงทน ได้แก่   หม้อ กระทะ กะละมัง ตะหลิว 
กรอบรูป มีด ถัง ถาด แก้วน้ำ จานรอง ถ้วย ชาม กระจกเงา  กระติดน้ำแข็ง ถังแก๊ส เตา ฯลฯ ประเภทสิ้นเปลือง  ได้แก่  ผงซักฟอก สบู่ น้ำยาดับกลิ่น แปรง ไม้กวาด เข่ง มุ้ง ฯลฯ
</t>
  </si>
  <si>
    <t xml:space="preserve">วัสดุคงทนได้แก่ไขขวง  ประแจ แม่แรง กุญแจปากตาย กุญแจเลื่อน คีมล็อค ล็อคเกียร์  ฯลฯ
 ประเภทวัสดุสิ้นเปลือง ได้แก่ ยางรถยนต์ น้ำมันเบรก  ฯลฯ ประเภทอุปกรณ์ประกอบและอะไหล่ ได้แก่   เบาะรถยนต์ เครื่องยนต์ (อะไหล่) ชุดเกียร์รถยนต์ เบรก ครัช พวงมาลัย สายพานใบพัดฯลฯรายละเอียดตามเทศบัญญัติ
</t>
  </si>
  <si>
    <t>ค่าตอบแทนผู้ปฏิบัติราชการอันเป็นประโยชน์แก่องค์กรปกครองส่วนท้องถิ่น</t>
  </si>
  <si>
    <t xml:space="preserve">เพื่อจ่ายเป็นค่าป่วยการให้แก่อาสาสมัครป้องกันภัยฝ่ายพลเรือน (อปพร.) หรือค่าใช่จ่ายในลักษณะเดียวกันกับค่าตอบแทนหรือค่าป่วยการให้กับผู้ปฏิบัติราชการอันเป็นประโยชน์แก่เทศบาลตำบลประชาสุขสันต์อื่นๆ  </t>
  </si>
  <si>
    <t>7.5 แผนงานสาธารณสุข</t>
  </si>
  <si>
    <t xml:space="preserve">เพื่อจ่ายเป็นค่าใช้จ่ายในการสำรวจจำนวนสุนัข/แมว ทั้งมีเจ้าของและไม่มีเจ้าของ และขึ้นทะเบียนสัตว์ตามโครงการสัตว์ปลอดโรค คนปลอดภัย จากโรคพิษสุนัขบ้าฯ โดยจ่ายค่าตอบแทนผู้ปฏิบัติงาน ตามจำนวนสุนัขและแมว ตัวละ
 6 บาทต่อปี ของการสำรวจและขึ้นทะเบียน 
</t>
  </si>
  <si>
    <t>วัสดุวิทยาศาสตร์หรือการแพทย์</t>
  </si>
  <si>
    <t xml:space="preserve">เพื่อจ่ายเป็นค่าจัดซื้อสารเคมีป้องกันการแพร่ระบาดของโรคติดต่อ โรคไข้หวัดนก โรคไข้เลือดออก  โดยมีค่าใช้จ่ายประกอบด้วย  วัคซีน   ไซริ้งค์ ฯลฯ </t>
  </si>
  <si>
    <t>ต.ค. - ธ.ค. 61</t>
  </si>
  <si>
    <t xml:space="preserve"> ม.ค. - มี.ค. 62</t>
  </si>
  <si>
    <t>ม.ค. - มี.ค.62</t>
  </si>
  <si>
    <t xml:space="preserve"> ต.ค. - ธ.ค. 61</t>
  </si>
  <si>
    <t>ก.พ.-มี.ค.62</t>
  </si>
  <si>
    <t>ต.ค.61-ก.ย.62</t>
  </si>
  <si>
    <t>ม.ค.-ก.พ.62</t>
  </si>
  <si>
    <t>เม.ย.-พ.ค.62</t>
  </si>
  <si>
    <t>ก.ค. - ก.ย.62</t>
  </si>
  <si>
    <t>หมู่ที่ 1-11</t>
  </si>
  <si>
    <t>ก.พ.-ก.ย.62</t>
  </si>
  <si>
    <t>ก.ค.-ก.ย.62</t>
  </si>
  <si>
    <t>จังหวัดกำแพงเพชร</t>
  </si>
  <si>
    <t>ต.ค. 61 - ก.ย. 62</t>
  </si>
  <si>
    <t>ต.ค. 61-ธ.ค.61  เม.ย.- ก.ย.62</t>
  </si>
  <si>
    <t>ต.ค.61 - ก.ย.62</t>
  </si>
  <si>
    <t>มี.ค. - ก.ย.62</t>
  </si>
  <si>
    <t>เม.ย. - ก.ย.62</t>
  </si>
  <si>
    <t>ธ.ค.61 -มี.ค.62</t>
  </si>
  <si>
    <t>ม.ค. - มี.ค. 62</t>
  </si>
  <si>
    <t>ม.ค. - ก.ย.62</t>
  </si>
  <si>
    <t xml:space="preserve"> ยุทธศาสตร์ที่ 6  การพัฒนาด้านการยกระดับคุณภาพแหล่งท่องเที่ยว และส่งเสริมการท่องเที่ยว</t>
  </si>
  <si>
    <t>ม.ค. - มิ.ย.62</t>
  </si>
  <si>
    <t>ก.พ.62, ส.ค.62</t>
  </si>
  <si>
    <t>เม.ย - ก.ย.62</t>
  </si>
  <si>
    <t>พ.ค - ก.ย.62</t>
  </si>
  <si>
    <t xml:space="preserve"> ก.ย.62</t>
  </si>
  <si>
    <t>ม.ค. - เม.ย.62</t>
  </si>
  <si>
    <t>พ.ค.- มิ.ย.62</t>
  </si>
  <si>
    <t>ก.ค.-ส.ค.62</t>
  </si>
  <si>
    <t>ธ.ค.61-เม.ย.62</t>
  </si>
  <si>
    <t>1. แผนงานบริหารงานทั่วไป</t>
  </si>
  <si>
    <t xml:space="preserve">เพื่อจ่ายเป็นค่าจัดซื้อเครื่องสำรองไฟฟ้า  ขนาด 800 VA  จำนวน  1  เครื่องๆ ละ  2,500  บาท
</t>
  </si>
  <si>
    <t xml:space="preserve"> - เพื่อจ่ายเป็นค่าจัดซื้อเครื่องสแกนเนอร์ สำหรับงานเก็บเอกสารทั่วไป จำนวน 1 เครื่อง 
</t>
  </si>
  <si>
    <t xml:space="preserve">เพื่อจ่ายเป็นค่าจัดซื้อเครื่องสำรองไฟฟ้า  ขนาด 800 VA  จำนวน  41  เครื่องๆ ละ  10,000  บาท
</t>
  </si>
  <si>
    <t>เครื่องสำรองไฟฟ้า จำนวน 1 เครื่อง</t>
  </si>
  <si>
    <t>เครื่องสแกนเนอร์ สำหรับงานเก็บเอกสารทั่วไป จำนวน 1 เครื่อง</t>
  </si>
  <si>
    <t>เครื่องสำรองไฟฟ้า จำนวน 4เครื่อง</t>
  </si>
  <si>
    <t>ธ.ค.61-ก.พ.62</t>
  </si>
  <si>
    <t>มิ.ย.-ส.ค.62</t>
  </si>
  <si>
    <t>มี.ค.-พ.ค.62</t>
  </si>
  <si>
    <t xml:space="preserve"> มี.ค.-พ.ค.62</t>
  </si>
  <si>
    <t>ต.ค.61-มี.ค.62</t>
  </si>
  <si>
    <t>แผนการดำเนินงาน  ประจำปีงบประมาณ  ๒๕62</t>
  </si>
  <si>
    <t>ประเภท บัญชีครุภัณฑ์</t>
  </si>
  <si>
    <t>อบต.ลานกระบือ</t>
  </si>
  <si>
    <t>ที่ทำการปกครอง</t>
  </si>
  <si>
    <t xml:space="preserve">เพื่อจ่ายเป็นค่าโต๊ะทำงานเข้ามุม จำนวน 1 ชุด ๆละ 5,000  บาทโดยมีลักษณะดังนี้
1.ขนาด 180x140x75 ซม.
2.หน้าท๊อปเคลือบเมลามีน กันน้ำ กันรอยขีดข่วน
</t>
  </si>
  <si>
    <t>ต.ค.-พ.ย.61</t>
  </si>
  <si>
    <t>มิ.ย. - ส.ค.62</t>
  </si>
  <si>
    <t>เม.ย.-ก.ย.62</t>
  </si>
  <si>
    <t>4.1 แผนงานบริหารงานทั่วไป</t>
  </si>
  <si>
    <t>4.2  แผนงานสร้างความเข้มแข็ง</t>
  </si>
  <si>
    <t>4.4 แผนงานสังคมสงเคราะห์</t>
  </si>
  <si>
    <t>4.5 แผนงานการศาสนาวัฒนธรรมและนันทนาการ</t>
  </si>
  <si>
    <t>4.6 แผนงานงบกลาง</t>
  </si>
  <si>
    <t>ยุทธศาสตร์ที่ 6 การพัฒนาด้านการยกระดับคุณภาพแหล่งท่องเที่ยวและส่งเสริมการท่องเที่ยว</t>
  </si>
  <si>
    <t>6.1 แผนงานศาสนาวัฒนธรรมและนันทนาการ</t>
  </si>
  <si>
    <t xml:space="preserve">เพื่อจ่ายเป็นค่าจัดซื้อวัสดุเครื่องแต่งกาย ให้แก่
 ข้าราชการ พนักงาน ลูกจ้างประจำ และพนักงานจ้างของ อปท. หรือ ผู้ที่ อปท.สั่งให้ไปปฏิบัติงานตามหน้าที่ให้ อปท. เช่น ชุดฝึก ชุดปฏิบัติการ อปพร. ประกอบด้วย
เสื้อ กางเกง หมวก เข็มขัด รองเท้า รวมทั้งบัตรประจำตัว   
อปพร. วุฒิบัตร อปพร.และเข็มเครื่องหมาย อปพร. ชุดแพทย์ฉุกเฉิน ถุงมือยางหรือหนัง ผ้าปิดปาก ปิดจมูก รองเท้ายางหุ้มสันสูงใต้เข่า (รองเท้าบู๊ต) เสื้อกันฝน ฯลฯ   
</t>
  </si>
  <si>
    <t>7.5  แผนงานสาธารณสุข</t>
  </si>
  <si>
    <t>5.2 แผนงานสาธารณสุข</t>
  </si>
  <si>
    <t>5.1 แผนงานการเกษตร</t>
  </si>
  <si>
    <t xml:space="preserve">รวมรายจ่ายตามเทศบัญญัติทั้งสิ้น 44,789,500 บาท </t>
  </si>
  <si>
    <t>งบประมาณที่ไม่นำมาจัดทำแผนการดำเนินงาน จำนวน  15,689,450 บาท ได้แก่ หมวดเงินเดือน หมวดค่าตอบแทน เงินสมทบกองทุนประกันสังคม รายจ่ายตามข้อผูกพัน และเงิน กบท.</t>
  </si>
  <si>
    <t>แผนงานการศึกษา</t>
  </si>
  <si>
    <t>โครงการพัฒนาคุณภาพการศึกษาด้วยเทคโนโลยีสารสนเทศ DLTV</t>
  </si>
  <si>
    <t>จัดซื้อ จำนวน 1 ชุด</t>
  </si>
  <si>
    <t>ศพด.ประชาสุขสันต์</t>
  </si>
  <si>
    <t xml:space="preserve">แผนงานการศึกษา </t>
  </si>
  <si>
    <t>(อุดหนุนเฉพาะกิจ)</t>
  </si>
  <si>
    <t>โครงการซ่อมสร้างผิวทางแอสฟัลท์ติกคอนกรีต รหัสทางหลวงท้องถิ่น กพ.ถ. 53-001 สายบ้านดงกระทิง-บ้านประชาสุขสันต์ หมู่ที่ 4 ,5 ตำบลประชาสุขสันต์</t>
  </si>
  <si>
    <t>ซ่อมสร้างผิวทางแอสฟัลท์ติกคอนกรีต กว้าง 6 เมตร ยาว 3,400 เมตร ไหล่ทางกว้างข้างละ 1 เมตร</t>
  </si>
  <si>
    <t>หมู่ที่ 4 5</t>
  </si>
  <si>
    <t xml:space="preserve"> -อุดหนุนเฉพาะกิจ </t>
  </si>
  <si>
    <r>
      <rPr>
        <b/>
        <sz val="16"/>
        <color theme="1"/>
        <rFont val="TH SarabunIT๙"/>
        <family val="2"/>
      </rPr>
      <t>อุดหนุนเฉพาะกิจ</t>
    </r>
    <r>
      <rPr>
        <sz val="16"/>
        <color theme="1"/>
        <rFont val="TH SarabunIT๙"/>
        <family val="2"/>
      </rPr>
      <t xml:space="preserve">  </t>
    </r>
  </si>
  <si>
    <r>
      <rPr>
        <b/>
        <sz val="16"/>
        <color theme="1"/>
        <rFont val="TH SarabunIT๙"/>
        <family val="2"/>
      </rPr>
      <t xml:space="preserve">    อุดหนุนเฉพาะกิจ</t>
    </r>
    <r>
      <rPr>
        <sz val="16"/>
        <color theme="1"/>
        <rFont val="TH SarabunIT๙"/>
        <family val="2"/>
      </rPr>
      <t xml:space="preserve">  </t>
    </r>
  </si>
  <si>
    <t>หมู่ที่ 4 ,5</t>
  </si>
  <si>
    <t>ต.ค. - ธ.ค.61</t>
  </si>
  <si>
    <t>กองช่าง งบอุดหนุนเฉพาะกิจ</t>
  </si>
  <si>
    <t>ต.ค.-ธ.ค.61</t>
  </si>
  <si>
    <t>อุดหนุนเฉพาะกิจ 10,005,700 บาท</t>
  </si>
  <si>
    <r>
      <t>จุดที่ 3</t>
    </r>
    <r>
      <rPr>
        <sz val="12"/>
        <color rgb="FF000000"/>
        <rFont val="TH SarabunIT๙"/>
        <family val="2"/>
      </rPr>
      <t>  สายบ้านนายกอง สังข์ทอง ถึง บ้านนางสวอง พรหมศร วางท่อระบายน้ำ ขนาด 0.30x1.00 เมตร (มอก.ชั้น3)ระยะทาง 37 เมตร พร้อมยาแนวและวางแผ่นพื้นสำเร็จรูปรองพื้น ดำเนินการวางบ่อพักสำเร็จรูปพร้อมฝาปิดขนาด 0.70x0.70x0.80 เมตร จำนวน 2 บ่อ เชื่อมต่อประสาน พร้อมฝังกลบ ปรับเกลี่ยและทำความสะอาดบริเวณก่อสร้าง ให้เรียบร้อย</t>
    </r>
  </si>
  <si>
    <r>
      <t>จุดที่ 4</t>
    </r>
    <r>
      <rPr>
        <sz val="12"/>
        <color rgb="FF000000"/>
        <rFont val="TH SarabunIT๙"/>
        <family val="2"/>
      </rPr>
      <t> สายบ้านนายเสกศักดิ์ บุญถึง ถึง บ้านนายเก๋ง เมืองแก้ว) วางท่อระบายน้ำ ขนาด 0.30x1.00 เมตร (มอก.ชั้น3)ระยะทาง 98 เมตรพร้อมยาแนวและวางแผ่นพื้นสำเร็จรูปรองพื้น ดำเนินการวางบ่อพักสำเร็จรูปพร้อมฝาปิดขนาด 0.70x0.70x0.80 เมตร จำนวน 6 บ่อ เชื่อมต่อประสาน พร้อมฝังกลบ ปรับเกลี่ยและทำความสะอาดบริเวณก่อสร้าง ให้เรียบร้อย ดำเนินการติดตั้งป้ายประชาสัมพันธ์โครงการ จำนวน 1 ป้าย </t>
    </r>
  </si>
</sst>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Tahoma"/>
      <family val="2"/>
      <charset val="222"/>
      <scheme val="minor"/>
    </font>
    <font>
      <b/>
      <sz val="16"/>
      <color theme="1"/>
      <name val="TH SarabunIT๙"/>
      <family val="2"/>
    </font>
    <font>
      <sz val="10"/>
      <color theme="1"/>
      <name val="Times New Roman"/>
      <family val="1"/>
    </font>
    <font>
      <sz val="16"/>
      <color theme="1"/>
      <name val="TH SarabunIT๙"/>
      <family val="2"/>
    </font>
    <font>
      <b/>
      <sz val="14"/>
      <color theme="1"/>
      <name val="TH SarabunIT๙"/>
      <family val="2"/>
    </font>
    <font>
      <sz val="16"/>
      <color theme="1"/>
      <name val="Tahoma"/>
      <family val="2"/>
      <charset val="222"/>
      <scheme val="minor"/>
    </font>
    <font>
      <sz val="16"/>
      <color theme="1"/>
      <name val="Times New Roman"/>
      <family val="1"/>
    </font>
    <font>
      <b/>
      <sz val="15"/>
      <color theme="1"/>
      <name val="TH SarabunIT๙"/>
      <family val="2"/>
    </font>
    <font>
      <sz val="16"/>
      <color rgb="FF000000"/>
      <name val="TH SarabunIT๙"/>
      <family val="2"/>
    </font>
    <font>
      <sz val="12"/>
      <color theme="1"/>
      <name val="TH SarabunIT๙"/>
      <family val="2"/>
    </font>
    <font>
      <sz val="15"/>
      <color theme="1"/>
      <name val="TH SarabunIT๙"/>
      <family val="2"/>
    </font>
    <font>
      <sz val="14"/>
      <color theme="1"/>
      <name val="TH SarabunIT๙"/>
      <family val="2"/>
    </font>
    <font>
      <sz val="14"/>
      <color rgb="FF000000"/>
      <name val="TH SarabunIT๙"/>
      <family val="2"/>
    </font>
    <font>
      <b/>
      <sz val="16"/>
      <name val="TH SarabunIT๙"/>
      <family val="2"/>
    </font>
    <font>
      <sz val="11"/>
      <color theme="1"/>
      <name val="TH SarabunIT๙"/>
      <family val="2"/>
    </font>
    <font>
      <sz val="10"/>
      <color theme="1"/>
      <name val="TH SarabunIT๙"/>
      <family val="2"/>
    </font>
    <font>
      <sz val="16"/>
      <name val="TH SarabunIT๙"/>
      <family val="2"/>
    </font>
    <font>
      <sz val="15"/>
      <name val="TH SarabunIT๙"/>
      <family val="2"/>
    </font>
    <font>
      <sz val="16"/>
      <name val="Tahoma"/>
      <family val="2"/>
      <charset val="222"/>
      <scheme val="minor"/>
    </font>
    <font>
      <sz val="16"/>
      <name val="Times New Roman"/>
      <family val="1"/>
    </font>
    <font>
      <sz val="11"/>
      <name val="Tahoma"/>
      <family val="2"/>
      <charset val="222"/>
      <scheme val="minor"/>
    </font>
    <font>
      <b/>
      <sz val="15"/>
      <name val="TH SarabunIT๙"/>
      <family val="2"/>
    </font>
    <font>
      <sz val="11"/>
      <name val="TH SarabunIT๙"/>
      <family val="2"/>
    </font>
    <font>
      <sz val="9"/>
      <color indexed="81"/>
      <name val="Tahoma"/>
      <family val="2"/>
    </font>
    <font>
      <b/>
      <sz val="9"/>
      <color indexed="81"/>
      <name val="Tahoma"/>
      <family val="2"/>
    </font>
    <font>
      <b/>
      <sz val="16"/>
      <color rgb="FF000000"/>
      <name val="TH SarabunIT๙"/>
      <family val="2"/>
    </font>
    <font>
      <sz val="15"/>
      <color rgb="FF000000"/>
      <name val="TH SarabunIT๙"/>
      <family val="2"/>
    </font>
    <font>
      <sz val="14"/>
      <name val="TH SarabunIT๙"/>
      <family val="2"/>
    </font>
    <font>
      <sz val="13"/>
      <color theme="1"/>
      <name val="TH SarabunIT๙"/>
      <family val="2"/>
    </font>
    <font>
      <sz val="10"/>
      <name val="Times New Roman"/>
      <family val="1"/>
    </font>
    <font>
      <b/>
      <sz val="14"/>
      <name val="TH SarabunIT๙"/>
      <family val="2"/>
    </font>
    <font>
      <sz val="10"/>
      <name val="TH SarabunIT๙"/>
      <family val="2"/>
    </font>
    <font>
      <b/>
      <sz val="13"/>
      <color rgb="FF000000"/>
      <name val="TH SarabunIT๙"/>
      <family val="2"/>
    </font>
    <font>
      <sz val="13"/>
      <color rgb="FF000000"/>
      <name val="TH SarabunIT๙"/>
      <family val="2"/>
    </font>
    <font>
      <sz val="13.5"/>
      <color theme="1"/>
      <name val="TH SarabunIT๙"/>
      <family val="2"/>
    </font>
    <font>
      <b/>
      <sz val="12"/>
      <color rgb="FF000000"/>
      <name val="TH SarabunIT๙"/>
      <family val="2"/>
    </font>
    <font>
      <sz val="14.5"/>
      <color theme="1"/>
      <name val="TH SarabunIT๙"/>
      <family val="2"/>
    </font>
    <font>
      <sz val="13.6"/>
      <color theme="1"/>
      <name val="TH SarabunIT๙"/>
      <family val="2"/>
    </font>
    <font>
      <sz val="11"/>
      <color rgb="FFFF0000"/>
      <name val="Tahoma"/>
      <family val="2"/>
      <charset val="222"/>
      <scheme val="minor"/>
    </font>
    <font>
      <sz val="16"/>
      <color rgb="FFFF0000"/>
      <name val="TH SarabunIT๙"/>
      <family val="2"/>
    </font>
    <font>
      <b/>
      <sz val="16"/>
      <color rgb="FFFF0000"/>
      <name val="TH SarabunIT๙"/>
      <family val="2"/>
    </font>
    <font>
      <b/>
      <sz val="15"/>
      <color rgb="FFFF0000"/>
      <name val="TH SarabunIT๙"/>
      <family val="2"/>
    </font>
    <font>
      <b/>
      <sz val="14"/>
      <color rgb="FFFF0000"/>
      <name val="TH SarabunIT๙"/>
      <family val="2"/>
    </font>
    <font>
      <sz val="15"/>
      <color rgb="FFFF0000"/>
      <name val="TH SarabunIT๙"/>
      <family val="2"/>
    </font>
    <font>
      <sz val="16"/>
      <color rgb="FFFF0000"/>
      <name val="Tahoma"/>
      <family val="2"/>
      <charset val="222"/>
      <scheme val="minor"/>
    </font>
    <font>
      <sz val="16"/>
      <color rgb="FFFF0000"/>
      <name val="Times New Roman"/>
      <family val="1"/>
    </font>
    <font>
      <sz val="10"/>
      <color rgb="FFFF0000"/>
      <name val="Times New Roman"/>
      <family val="1"/>
    </font>
    <font>
      <b/>
      <sz val="12"/>
      <color rgb="FFFF0000"/>
      <name val="Microsoft Sans Serif"/>
      <family val="2"/>
    </font>
    <font>
      <sz val="12"/>
      <color rgb="FF000000"/>
      <name val="TH SarabunIT๙"/>
      <family val="2"/>
    </font>
  </fonts>
  <fills count="3">
    <fill>
      <patternFill patternType="none"/>
    </fill>
    <fill>
      <patternFill patternType="gray125"/>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384">
    <xf numFmtId="0" fontId="0" fillId="0" borderId="0" xfId="0"/>
    <xf numFmtId="0" fontId="2" fillId="0" borderId="0" xfId="0" applyFont="1" applyAlignment="1">
      <alignment vertical="center" wrapText="1"/>
    </xf>
    <xf numFmtId="0" fontId="1" fillId="0" borderId="0" xfId="0" applyFont="1" applyAlignment="1">
      <alignment vertical="center"/>
    </xf>
    <xf numFmtId="0" fontId="5" fillId="0" borderId="0" xfId="0" applyFont="1"/>
    <xf numFmtId="0" fontId="6" fillId="0" borderId="0" xfId="0" applyFont="1"/>
    <xf numFmtId="0" fontId="1" fillId="0" borderId="0" xfId="0" applyFont="1" applyAlignment="1">
      <alignment vertical="center"/>
    </xf>
    <xf numFmtId="0" fontId="4" fillId="0" borderId="2" xfId="0" applyFont="1" applyBorder="1" applyAlignment="1">
      <alignment vertical="center" wrapText="1"/>
    </xf>
    <xf numFmtId="0" fontId="3" fillId="0" borderId="2" xfId="0" applyFont="1" applyBorder="1" applyAlignment="1">
      <alignmen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xf numFmtId="0" fontId="7" fillId="0" borderId="7" xfId="0" applyFont="1" applyBorder="1" applyAlignment="1">
      <alignment horizontal="center" vertical="center" wrapText="1"/>
    </xf>
    <xf numFmtId="0" fontId="3" fillId="0" borderId="2" xfId="0" applyFont="1" applyBorder="1" applyAlignment="1">
      <alignment horizontal="center" vertical="top" wrapText="1"/>
    </xf>
    <xf numFmtId="0" fontId="8" fillId="0" borderId="8" xfId="0" applyFont="1" applyBorder="1" applyAlignment="1">
      <alignment vertical="top" wrapText="1"/>
    </xf>
    <xf numFmtId="0" fontId="3" fillId="0" borderId="2" xfId="0" applyFont="1" applyBorder="1" applyAlignment="1">
      <alignment vertical="top" wrapText="1"/>
    </xf>
    <xf numFmtId="3" fontId="8" fillId="2" borderId="8" xfId="0" applyNumberFormat="1" applyFont="1" applyFill="1" applyBorder="1" applyAlignment="1">
      <alignment horizontal="right" vertical="top" wrapText="1"/>
    </xf>
    <xf numFmtId="0" fontId="3" fillId="0" borderId="0" xfId="0" applyFont="1" applyBorder="1" applyAlignment="1">
      <alignment vertical="center" wrapText="1"/>
    </xf>
    <xf numFmtId="3" fontId="8" fillId="0" borderId="2" xfId="0" applyNumberFormat="1" applyFont="1" applyBorder="1" applyAlignment="1">
      <alignment vertical="top"/>
    </xf>
    <xf numFmtId="0" fontId="3" fillId="0" borderId="0" xfId="0" applyFont="1" applyAlignment="1">
      <alignment vertical="top"/>
    </xf>
    <xf numFmtId="0" fontId="3" fillId="0" borderId="2" xfId="0" applyFont="1" applyBorder="1" applyAlignment="1">
      <alignment vertical="top"/>
    </xf>
    <xf numFmtId="0" fontId="3" fillId="0" borderId="2" xfId="0" applyFont="1" applyBorder="1" applyAlignment="1">
      <alignment horizontal="center" vertical="top"/>
    </xf>
    <xf numFmtId="3" fontId="3" fillId="0" borderId="2" xfId="0" applyNumberFormat="1" applyFont="1" applyBorder="1" applyAlignment="1">
      <alignment horizontal="center" vertical="top"/>
    </xf>
    <xf numFmtId="0" fontId="3" fillId="0" borderId="0" xfId="0" applyFont="1" applyBorder="1" applyAlignment="1">
      <alignment vertical="top"/>
    </xf>
    <xf numFmtId="0" fontId="3" fillId="0" borderId="0" xfId="0" applyFont="1" applyBorder="1" applyAlignment="1">
      <alignment vertical="top" wrapText="1"/>
    </xf>
    <xf numFmtId="3" fontId="3" fillId="0" borderId="0" xfId="0" applyNumberFormat="1" applyFont="1" applyBorder="1" applyAlignment="1">
      <alignment horizontal="center" vertical="top"/>
    </xf>
    <xf numFmtId="0" fontId="3" fillId="0" borderId="0" xfId="0" applyFont="1" applyBorder="1" applyAlignment="1">
      <alignment horizontal="center" vertical="top"/>
    </xf>
    <xf numFmtId="0" fontId="10" fillId="0" borderId="2" xfId="0" applyFont="1" applyBorder="1" applyAlignment="1">
      <alignment horizontal="center" vertical="top" wrapText="1"/>
    </xf>
    <xf numFmtId="3" fontId="8" fillId="2" borderId="8" xfId="0" applyNumberFormat="1" applyFont="1" applyFill="1" applyBorder="1" applyAlignment="1">
      <alignment horizontal="center" vertical="top" wrapText="1"/>
    </xf>
    <xf numFmtId="0" fontId="3" fillId="0" borderId="0" xfId="0" applyFont="1" applyBorder="1" applyAlignment="1">
      <alignment horizontal="center" vertical="top" wrapText="1"/>
    </xf>
    <xf numFmtId="0" fontId="8" fillId="0" borderId="0" xfId="0" applyFont="1" applyBorder="1" applyAlignment="1">
      <alignment vertical="top" wrapText="1"/>
    </xf>
    <xf numFmtId="3" fontId="8" fillId="2" borderId="0" xfId="0" applyNumberFormat="1" applyFont="1" applyFill="1" applyBorder="1" applyAlignment="1">
      <alignment horizontal="center" vertical="top" wrapText="1"/>
    </xf>
    <xf numFmtId="0" fontId="10" fillId="0" borderId="0" xfId="0" applyFont="1" applyBorder="1" applyAlignment="1">
      <alignment horizontal="center" vertical="top" wrapText="1"/>
    </xf>
    <xf numFmtId="3" fontId="12" fillId="2" borderId="8" xfId="0" applyNumberFormat="1" applyFont="1" applyFill="1" applyBorder="1" applyAlignment="1">
      <alignment horizontal="center" vertical="top" wrapText="1"/>
    </xf>
    <xf numFmtId="0" fontId="8" fillId="0" borderId="2" xfId="0" applyFont="1" applyBorder="1" applyAlignment="1">
      <alignment vertical="top" wrapText="1"/>
    </xf>
    <xf numFmtId="0" fontId="11" fillId="0" borderId="2" xfId="0" applyFont="1" applyBorder="1" applyAlignment="1">
      <alignment vertical="top" wrapText="1"/>
    </xf>
    <xf numFmtId="3" fontId="12" fillId="2" borderId="0" xfId="0" applyNumberFormat="1" applyFont="1" applyFill="1" applyBorder="1" applyAlignment="1">
      <alignment horizontal="center" vertical="top" wrapText="1"/>
    </xf>
    <xf numFmtId="0" fontId="3" fillId="0" borderId="0" xfId="0" applyFont="1" applyBorder="1"/>
    <xf numFmtId="0" fontId="3" fillId="0" borderId="2" xfId="0" applyFont="1" applyBorder="1"/>
    <xf numFmtId="0" fontId="1" fillId="0" borderId="2" xfId="0" applyFont="1" applyBorder="1" applyAlignment="1">
      <alignment horizontal="right"/>
    </xf>
    <xf numFmtId="0" fontId="1" fillId="0" borderId="2" xfId="0" applyFont="1" applyBorder="1" applyAlignment="1">
      <alignment horizontal="right" vertical="top" wrapText="1"/>
    </xf>
    <xf numFmtId="0" fontId="1" fillId="0" borderId="0" xfId="0" applyFont="1" applyBorder="1" applyAlignment="1">
      <alignment horizontal="right"/>
    </xf>
    <xf numFmtId="0" fontId="1" fillId="0" borderId="11" xfId="0" applyFont="1" applyBorder="1" applyAlignment="1">
      <alignment vertical="top" wrapText="1"/>
    </xf>
    <xf numFmtId="0" fontId="3" fillId="0" borderId="11" xfId="0" applyFont="1" applyBorder="1"/>
    <xf numFmtId="0" fontId="3" fillId="0" borderId="12" xfId="0" applyFont="1" applyBorder="1"/>
    <xf numFmtId="0" fontId="3" fillId="0" borderId="13" xfId="0" applyFont="1" applyBorder="1"/>
    <xf numFmtId="0" fontId="1" fillId="0" borderId="11" xfId="0" applyFont="1" applyBorder="1" applyAlignment="1">
      <alignment wrapText="1"/>
    </xf>
    <xf numFmtId="0" fontId="3" fillId="0" borderId="14" xfId="0" applyFont="1" applyBorder="1"/>
    <xf numFmtId="0" fontId="1" fillId="0" borderId="11" xfId="0" applyFont="1" applyBorder="1" applyAlignment="1">
      <alignment horizontal="left" wrapText="1"/>
    </xf>
    <xf numFmtId="0" fontId="3" fillId="0" borderId="13" xfId="0" applyFont="1" applyBorder="1" applyAlignment="1">
      <alignment horizontal="left" vertical="top" wrapText="1"/>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1" fillId="0" borderId="2" xfId="0" applyFont="1" applyBorder="1" applyAlignment="1">
      <alignment horizontal="center"/>
    </xf>
    <xf numFmtId="3" fontId="3" fillId="0" borderId="11" xfId="0" applyNumberFormat="1" applyFont="1" applyBorder="1" applyAlignment="1">
      <alignment horizont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xf>
    <xf numFmtId="0" fontId="13" fillId="0" borderId="0" xfId="0" applyFont="1" applyAlignment="1">
      <alignment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0" xfId="0" applyFont="1"/>
    <xf numFmtId="0" fontId="15" fillId="0" borderId="0" xfId="0" applyFont="1" applyAlignment="1">
      <alignment vertical="center" wrapText="1"/>
    </xf>
    <xf numFmtId="0" fontId="3" fillId="0" borderId="0" xfId="0" applyFont="1" applyBorder="1" applyAlignment="1">
      <alignment horizontal="right" vertical="top"/>
    </xf>
    <xf numFmtId="0" fontId="11" fillId="0" borderId="0" xfId="0" applyFont="1" applyBorder="1" applyAlignment="1">
      <alignment vertical="top" wrapText="1"/>
    </xf>
    <xf numFmtId="3" fontId="1" fillId="0" borderId="2" xfId="0" applyNumberFormat="1" applyFont="1" applyBorder="1" applyAlignment="1">
      <alignment horizontal="center"/>
    </xf>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3" fontId="3" fillId="0" borderId="14" xfId="0" applyNumberFormat="1" applyFont="1" applyBorder="1" applyAlignment="1">
      <alignment horizontal="center"/>
    </xf>
    <xf numFmtId="0" fontId="1" fillId="0" borderId="2" xfId="0" applyFont="1" applyBorder="1" applyAlignment="1">
      <alignment horizontal="left"/>
    </xf>
    <xf numFmtId="3" fontId="8" fillId="2" borderId="2" xfId="0" applyNumberFormat="1" applyFont="1" applyFill="1" applyBorder="1" applyAlignment="1">
      <alignment horizontal="center" vertical="top" wrapText="1"/>
    </xf>
    <xf numFmtId="0" fontId="16" fillId="0" borderId="8" xfId="0" applyFont="1" applyBorder="1" applyAlignment="1">
      <alignment vertical="top" wrapText="1"/>
    </xf>
    <xf numFmtId="3" fontId="8" fillId="2" borderId="2" xfId="0" applyNumberFormat="1" applyFont="1" applyFill="1" applyBorder="1" applyAlignment="1">
      <alignment horizontal="right" vertical="top" wrapText="1"/>
    </xf>
    <xf numFmtId="0" fontId="3" fillId="0" borderId="10" xfId="0" applyFont="1" applyBorder="1" applyAlignment="1">
      <alignment horizontal="center" vertical="top" wrapText="1"/>
    </xf>
    <xf numFmtId="0" fontId="3" fillId="0" borderId="10" xfId="0" applyFont="1" applyBorder="1" applyAlignment="1">
      <alignment horizontal="center" vertical="top"/>
    </xf>
    <xf numFmtId="0" fontId="0" fillId="0" borderId="7" xfId="0" applyBorder="1"/>
    <xf numFmtId="0" fontId="3" fillId="0" borderId="6" xfId="0" applyFont="1" applyBorder="1" applyAlignment="1">
      <alignment horizontal="center" vertical="top"/>
    </xf>
    <xf numFmtId="0" fontId="0" fillId="0" borderId="0" xfId="0" applyAlignment="1">
      <alignment horizontal="center"/>
    </xf>
    <xf numFmtId="0" fontId="6" fillId="0" borderId="0" xfId="0" applyFont="1" applyAlignment="1">
      <alignment horizontal="center"/>
    </xf>
    <xf numFmtId="0" fontId="2" fillId="0" borderId="0" xfId="0" applyFont="1" applyAlignment="1">
      <alignment horizontal="center" vertical="center" wrapText="1"/>
    </xf>
    <xf numFmtId="0" fontId="6" fillId="0" borderId="0" xfId="0" applyFont="1" applyBorder="1"/>
    <xf numFmtId="0" fontId="2" fillId="0" borderId="15" xfId="0" applyFont="1" applyBorder="1" applyAlignment="1">
      <alignment vertical="center" wrapText="1"/>
    </xf>
    <xf numFmtId="0" fontId="3" fillId="0" borderId="3" xfId="0" applyFont="1" applyBorder="1" applyAlignment="1">
      <alignment horizontal="center" vertical="top"/>
    </xf>
    <xf numFmtId="0" fontId="3" fillId="0" borderId="3" xfId="0" applyFont="1" applyBorder="1" applyAlignment="1">
      <alignment vertical="top" wrapText="1"/>
    </xf>
    <xf numFmtId="3" fontId="3" fillId="0" borderId="3" xfId="0" applyNumberFormat="1" applyFont="1" applyBorder="1" applyAlignment="1">
      <alignment horizontal="center" vertical="top"/>
    </xf>
    <xf numFmtId="0" fontId="3" fillId="0" borderId="5" xfId="0" applyFont="1" applyBorder="1" applyAlignment="1">
      <alignment horizontal="center" vertical="top"/>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2" xfId="0" applyFont="1" applyBorder="1"/>
    <xf numFmtId="0" fontId="16" fillId="0" borderId="2" xfId="0" applyFont="1" applyBorder="1" applyAlignment="1">
      <alignment horizontal="center" vertical="top" wrapText="1"/>
    </xf>
    <xf numFmtId="0" fontId="17" fillId="0" borderId="2" xfId="0" applyFont="1" applyBorder="1" applyAlignment="1">
      <alignment horizontal="center" vertical="top" wrapText="1"/>
    </xf>
    <xf numFmtId="0" fontId="18" fillId="0" borderId="0" xfId="0" applyFont="1"/>
    <xf numFmtId="0" fontId="19" fillId="0" borderId="0" xfId="0" applyFont="1"/>
    <xf numFmtId="0" fontId="20" fillId="0" borderId="0" xfId="0" applyFont="1"/>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16" fillId="0" borderId="2" xfId="0" applyFont="1" applyBorder="1" applyAlignment="1">
      <alignment vertical="top" wrapText="1"/>
    </xf>
    <xf numFmtId="3" fontId="16" fillId="2" borderId="2" xfId="0" applyNumberFormat="1" applyFont="1" applyFill="1" applyBorder="1" applyAlignment="1">
      <alignment horizontal="center" vertical="top" wrapText="1"/>
    </xf>
    <xf numFmtId="0" fontId="3" fillId="0" borderId="11" xfId="0" applyFont="1" applyBorder="1" applyAlignment="1">
      <alignment horizontal="left"/>
    </xf>
    <xf numFmtId="0" fontId="3" fillId="0" borderId="13" xfId="0" applyFont="1" applyBorder="1" applyAlignment="1">
      <alignment horizontal="left"/>
    </xf>
    <xf numFmtId="4" fontId="3" fillId="0" borderId="12" xfId="0" applyNumberFormat="1" applyFont="1" applyBorder="1" applyAlignment="1">
      <alignment horizontal="center"/>
    </xf>
    <xf numFmtId="4" fontId="3" fillId="0" borderId="2" xfId="0" applyNumberFormat="1" applyFont="1" applyBorder="1"/>
    <xf numFmtId="4" fontId="1" fillId="0" borderId="2" xfId="0" applyNumberFormat="1" applyFont="1" applyBorder="1" applyAlignment="1">
      <alignment horizontal="center"/>
    </xf>
    <xf numFmtId="4" fontId="3" fillId="0" borderId="14" xfId="0" applyNumberFormat="1" applyFont="1" applyBorder="1" applyAlignment="1">
      <alignment horizontal="center"/>
    </xf>
    <xf numFmtId="4" fontId="3" fillId="0" borderId="11" xfId="0" applyNumberFormat="1" applyFont="1" applyBorder="1" applyAlignment="1">
      <alignment horizontal="center"/>
    </xf>
    <xf numFmtId="4" fontId="3" fillId="0" borderId="13" xfId="0" applyNumberFormat="1" applyFont="1" applyBorder="1" applyAlignment="1">
      <alignment horizontal="center"/>
    </xf>
    <xf numFmtId="0" fontId="3" fillId="0" borderId="6" xfId="0" applyFont="1" applyBorder="1" applyAlignment="1">
      <alignment horizontal="center" vertical="top" wrapText="1"/>
    </xf>
    <xf numFmtId="0" fontId="3" fillId="0" borderId="16" xfId="0" applyFont="1" applyBorder="1" applyAlignment="1">
      <alignment horizontal="center" vertical="top"/>
    </xf>
    <xf numFmtId="0" fontId="3" fillId="0" borderId="9" xfId="0" applyFont="1" applyBorder="1"/>
    <xf numFmtId="17" fontId="3" fillId="0" borderId="2" xfId="0" applyNumberFormat="1" applyFont="1" applyBorder="1" applyAlignment="1">
      <alignment horizontal="center" vertical="top"/>
    </xf>
    <xf numFmtId="0" fontId="3" fillId="0" borderId="2" xfId="0" applyFont="1" applyBorder="1" applyAlignment="1">
      <alignment horizontal="center"/>
    </xf>
    <xf numFmtId="0" fontId="16" fillId="0" borderId="0" xfId="0" applyFont="1"/>
    <xf numFmtId="0" fontId="22" fillId="0" borderId="0" xfId="0" applyFont="1"/>
    <xf numFmtId="0" fontId="3" fillId="0" borderId="0" xfId="0" applyFont="1" applyAlignment="1">
      <alignment horizontal="center" vertical="top"/>
    </xf>
    <xf numFmtId="0" fontId="16" fillId="0" borderId="0" xfId="0" applyFont="1" applyAlignment="1">
      <alignment horizontal="center"/>
    </xf>
    <xf numFmtId="0" fontId="16" fillId="0" borderId="0" xfId="0" applyFont="1" applyAlignment="1">
      <alignment horizontal="center" vertical="top"/>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3" fontId="16" fillId="2" borderId="8" xfId="0" applyNumberFormat="1" applyFont="1" applyFill="1" applyBorder="1" applyAlignment="1">
      <alignment horizontal="right" vertical="top" wrapText="1"/>
    </xf>
    <xf numFmtId="3" fontId="16" fillId="2" borderId="8" xfId="0" applyNumberFormat="1" applyFont="1" applyFill="1" applyBorder="1" applyAlignment="1">
      <alignment horizontal="center" vertical="top" wrapText="1"/>
    </xf>
    <xf numFmtId="17" fontId="16" fillId="0" borderId="2" xfId="0" applyNumberFormat="1" applyFont="1" applyBorder="1" applyAlignment="1">
      <alignment horizontal="center" vertical="top" wrapText="1"/>
    </xf>
    <xf numFmtId="3" fontId="27" fillId="2" borderId="8" xfId="0" applyNumberFormat="1" applyFont="1" applyFill="1" applyBorder="1" applyAlignment="1">
      <alignment horizontal="center" vertical="top" wrapText="1"/>
    </xf>
    <xf numFmtId="0" fontId="16" fillId="0" borderId="2" xfId="0" applyFont="1" applyBorder="1" applyAlignment="1">
      <alignment horizontal="center" vertical="top"/>
    </xf>
    <xf numFmtId="0" fontId="16" fillId="0" borderId="10" xfId="0" applyFont="1" applyBorder="1" applyAlignment="1">
      <alignment horizontal="center" vertical="top"/>
    </xf>
    <xf numFmtId="0" fontId="16" fillId="0" borderId="10" xfId="0" applyFont="1" applyBorder="1" applyAlignment="1">
      <alignment horizontal="center"/>
    </xf>
    <xf numFmtId="0" fontId="13" fillId="0" borderId="8" xfId="0" applyFont="1" applyBorder="1" applyAlignment="1">
      <alignment vertical="center"/>
    </xf>
    <xf numFmtId="0" fontId="20" fillId="0" borderId="8" xfId="0" applyFont="1" applyBorder="1"/>
    <xf numFmtId="0" fontId="20" fillId="0" borderId="6" xfId="0" applyFont="1" applyBorder="1"/>
    <xf numFmtId="0" fontId="16" fillId="0" borderId="6" xfId="0" applyFont="1" applyBorder="1" applyAlignment="1">
      <alignment horizontal="center" vertical="top"/>
    </xf>
    <xf numFmtId="0" fontId="16" fillId="0" borderId="2" xfId="0" applyFont="1" applyBorder="1" applyAlignment="1">
      <alignment horizontal="center" vertical="center"/>
    </xf>
    <xf numFmtId="17" fontId="16" fillId="0" borderId="2" xfId="0" applyNumberFormat="1" applyFont="1" applyBorder="1" applyAlignment="1">
      <alignment horizontal="center" vertical="top"/>
    </xf>
    <xf numFmtId="3" fontId="27" fillId="2" borderId="2" xfId="0" applyNumberFormat="1" applyFont="1" applyFill="1" applyBorder="1" applyAlignment="1">
      <alignment horizontal="center" vertical="top" wrapText="1"/>
    </xf>
    <xf numFmtId="0" fontId="16" fillId="0" borderId="0" xfId="0" applyFont="1" applyBorder="1" applyAlignment="1">
      <alignment vertical="top" wrapText="1"/>
    </xf>
    <xf numFmtId="0" fontId="17" fillId="0" borderId="0" xfId="0" applyFont="1" applyBorder="1" applyAlignment="1">
      <alignment horizontal="center" vertical="top" wrapText="1"/>
    </xf>
    <xf numFmtId="0" fontId="16" fillId="0" borderId="0" xfId="0" applyFont="1" applyBorder="1" applyAlignment="1">
      <alignment horizontal="center" vertical="top" wrapText="1"/>
    </xf>
    <xf numFmtId="0" fontId="16" fillId="0" borderId="0" xfId="0" applyFont="1" applyBorder="1" applyAlignment="1">
      <alignment horizontal="center" vertical="top"/>
    </xf>
    <xf numFmtId="0" fontId="16" fillId="0" borderId="5" xfId="0" applyFont="1" applyBorder="1" applyAlignment="1">
      <alignment horizontal="center"/>
    </xf>
    <xf numFmtId="0" fontId="13" fillId="0" borderId="15" xfId="0" applyFont="1" applyBorder="1" applyAlignment="1">
      <alignment vertical="center"/>
    </xf>
    <xf numFmtId="0" fontId="20" fillId="0" borderId="15" xfId="0" applyFont="1" applyBorder="1"/>
    <xf numFmtId="0" fontId="16" fillId="0" borderId="16" xfId="0" applyFont="1" applyBorder="1" applyAlignment="1">
      <alignment horizontal="center" vertical="top"/>
    </xf>
    <xf numFmtId="0" fontId="16" fillId="0" borderId="2" xfId="0" applyFont="1" applyBorder="1" applyAlignment="1">
      <alignment horizontal="center"/>
    </xf>
    <xf numFmtId="0" fontId="27" fillId="0" borderId="2" xfId="0" applyFont="1" applyBorder="1" applyAlignment="1">
      <alignment vertical="top" wrapText="1"/>
    </xf>
    <xf numFmtId="3" fontId="16" fillId="2" borderId="0" xfId="0" applyNumberFormat="1" applyFont="1" applyFill="1" applyBorder="1" applyAlignment="1">
      <alignment horizontal="center" vertical="top" wrapText="1"/>
    </xf>
    <xf numFmtId="0" fontId="28" fillId="0" borderId="0" xfId="0" applyFont="1" applyBorder="1"/>
    <xf numFmtId="0" fontId="13" fillId="0" borderId="0" xfId="0" applyFont="1" applyAlignment="1">
      <alignment vertical="center"/>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9" fillId="0" borderId="0" xfId="0" applyFont="1" applyAlignment="1">
      <alignment vertical="center" wrapText="1"/>
    </xf>
    <xf numFmtId="0" fontId="21" fillId="0" borderId="7" xfId="0" applyFont="1" applyBorder="1" applyAlignment="1">
      <alignment horizontal="center" vertical="center" wrapText="1"/>
    </xf>
    <xf numFmtId="0" fontId="30" fillId="0" borderId="2" xfId="0" applyFont="1" applyBorder="1" applyAlignment="1">
      <alignment vertical="center" wrapText="1"/>
    </xf>
    <xf numFmtId="0" fontId="16" fillId="0" borderId="2" xfId="0" applyFont="1" applyBorder="1" applyAlignment="1">
      <alignment vertical="center" wrapText="1"/>
    </xf>
    <xf numFmtId="0" fontId="16" fillId="0" borderId="0" xfId="0" applyFont="1" applyBorder="1" applyAlignment="1">
      <alignment vertical="center" wrapText="1"/>
    </xf>
    <xf numFmtId="0" fontId="31" fillId="0" borderId="0" xfId="0" applyFont="1" applyAlignment="1">
      <alignment vertical="center" wrapText="1"/>
    </xf>
    <xf numFmtId="0" fontId="16" fillId="0" borderId="0" xfId="0" applyFont="1" applyBorder="1" applyAlignment="1">
      <alignment horizontal="right" vertical="top" wrapText="1"/>
    </xf>
    <xf numFmtId="0" fontId="27" fillId="0" borderId="0" xfId="0" applyFont="1" applyBorder="1" applyAlignment="1">
      <alignment vertical="top" wrapText="1"/>
    </xf>
    <xf numFmtId="0" fontId="17" fillId="0" borderId="0" xfId="0" applyFont="1" applyBorder="1" applyAlignment="1">
      <alignment horizontal="right" vertical="top" wrapText="1"/>
    </xf>
    <xf numFmtId="0" fontId="17" fillId="0" borderId="2" xfId="0" applyFont="1" applyBorder="1" applyAlignment="1">
      <alignment vertical="top" wrapText="1"/>
    </xf>
    <xf numFmtId="0" fontId="16" fillId="0" borderId="15" xfId="0" applyFont="1" applyBorder="1"/>
    <xf numFmtId="0" fontId="16" fillId="0" borderId="9" xfId="0" applyFont="1" applyBorder="1" applyAlignment="1">
      <alignment horizontal="center" vertical="top" wrapText="1"/>
    </xf>
    <xf numFmtId="0" fontId="16" fillId="0" borderId="9" xfId="0" applyFont="1" applyBorder="1" applyAlignment="1">
      <alignment vertical="top" wrapText="1"/>
    </xf>
    <xf numFmtId="3" fontId="27" fillId="2" borderId="9" xfId="0" applyNumberFormat="1" applyFont="1" applyFill="1" applyBorder="1" applyAlignment="1">
      <alignment horizontal="center" vertical="top" wrapText="1"/>
    </xf>
    <xf numFmtId="0" fontId="17" fillId="0" borderId="9" xfId="0" applyFont="1" applyBorder="1" applyAlignment="1">
      <alignment horizontal="center" vertical="top" wrapText="1"/>
    </xf>
    <xf numFmtId="0" fontId="3" fillId="0" borderId="9" xfId="0" applyFont="1" applyBorder="1" applyAlignment="1">
      <alignment horizontal="center" vertical="top" wrapText="1"/>
    </xf>
    <xf numFmtId="0" fontId="8" fillId="0" borderId="9" xfId="0" applyFont="1" applyBorder="1" applyAlignment="1">
      <alignment vertical="top" wrapText="1"/>
    </xf>
    <xf numFmtId="3" fontId="8" fillId="2" borderId="9" xfId="0" applyNumberFormat="1" applyFont="1" applyFill="1" applyBorder="1" applyAlignment="1">
      <alignment horizontal="center" vertical="top" wrapText="1"/>
    </xf>
    <xf numFmtId="0" fontId="10" fillId="0" borderId="9" xfId="0" applyFont="1" applyBorder="1" applyAlignment="1">
      <alignment horizontal="center" vertical="top" wrapText="1"/>
    </xf>
    <xf numFmtId="0" fontId="3" fillId="0" borderId="9" xfId="0" applyFont="1" applyBorder="1" applyAlignment="1">
      <alignment horizontal="center" vertical="top"/>
    </xf>
    <xf numFmtId="0" fontId="16" fillId="0" borderId="18" xfId="0" applyFont="1" applyBorder="1" applyAlignment="1">
      <alignment horizontal="center" vertical="top" wrapText="1"/>
    </xf>
    <xf numFmtId="0" fontId="16" fillId="0" borderId="19" xfId="0" applyFont="1" applyBorder="1" applyAlignment="1">
      <alignment horizontal="center" vertical="top" wrapText="1"/>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applyAlignment="1">
      <alignment vertical="center"/>
    </xf>
    <xf numFmtId="0" fontId="13" fillId="0" borderId="0" xfId="0" applyFont="1" applyAlignment="1">
      <alignment vertical="center"/>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applyAlignment="1">
      <alignment vertical="center" wrapText="1"/>
    </xf>
    <xf numFmtId="0" fontId="1" fillId="0" borderId="7" xfId="0" applyFont="1" applyBorder="1" applyAlignment="1">
      <alignment horizontal="center" vertical="center" wrapText="1"/>
    </xf>
    <xf numFmtId="0" fontId="1" fillId="0" borderId="2" xfId="0" applyFont="1" applyBorder="1" applyAlignment="1">
      <alignment vertical="center" wrapText="1"/>
    </xf>
    <xf numFmtId="0" fontId="8" fillId="0" borderId="0" xfId="0" applyFont="1" applyAlignment="1">
      <alignment vertical="top" wrapText="1"/>
    </xf>
    <xf numFmtId="0" fontId="25" fillId="0" borderId="0" xfId="0" applyFont="1" applyBorder="1" applyAlignment="1">
      <alignment vertical="center" wrapText="1"/>
    </xf>
    <xf numFmtId="0" fontId="3" fillId="0" borderId="10" xfId="0" applyFont="1" applyBorder="1" applyAlignment="1">
      <alignment vertical="top"/>
    </xf>
    <xf numFmtId="3" fontId="3" fillId="0" borderId="8" xfId="0" applyNumberFormat="1" applyFont="1" applyBorder="1" applyAlignment="1">
      <alignment horizontal="center" vertical="top"/>
    </xf>
    <xf numFmtId="0" fontId="3" fillId="0" borderId="8" xfId="0" applyFont="1" applyBorder="1" applyAlignment="1">
      <alignment horizontal="center" vertical="top"/>
    </xf>
    <xf numFmtId="0" fontId="1" fillId="0" borderId="8"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3" fillId="0" borderId="2" xfId="0" applyFont="1" applyBorder="1" applyAlignment="1">
      <alignment wrapText="1"/>
    </xf>
    <xf numFmtId="3" fontId="3" fillId="0" borderId="2" xfId="0" applyNumberFormat="1" applyFont="1" applyBorder="1" applyAlignment="1">
      <alignment vertical="top"/>
    </xf>
    <xf numFmtId="0" fontId="9" fillId="0" borderId="2" xfId="0" applyFont="1" applyBorder="1" applyAlignment="1">
      <alignment vertical="top" wrapText="1"/>
    </xf>
    <xf numFmtId="0" fontId="32" fillId="0" borderId="2" xfId="0" applyFont="1" applyBorder="1" applyAlignment="1">
      <alignment vertical="top" wrapText="1"/>
    </xf>
    <xf numFmtId="3" fontId="3" fillId="0" borderId="0" xfId="0" applyNumberFormat="1" applyFont="1" applyBorder="1" applyAlignment="1">
      <alignment vertical="top"/>
    </xf>
    <xf numFmtId="0" fontId="10" fillId="0" borderId="2" xfId="0" applyFont="1" applyBorder="1" applyAlignment="1">
      <alignment vertical="top" wrapText="1"/>
    </xf>
    <xf numFmtId="3" fontId="12" fillId="0" borderId="2" xfId="0" applyNumberFormat="1" applyFont="1" applyBorder="1" applyAlignment="1">
      <alignment vertical="top"/>
    </xf>
    <xf numFmtId="0" fontId="10" fillId="0" borderId="0" xfId="0" applyFont="1" applyBorder="1" applyAlignment="1">
      <alignment vertical="top" wrapText="1"/>
    </xf>
    <xf numFmtId="0" fontId="7" fillId="0" borderId="7" xfId="0" applyFont="1" applyBorder="1" applyAlignment="1">
      <alignment horizontal="center" vertical="center" wrapText="1"/>
    </xf>
    <xf numFmtId="3" fontId="16" fillId="0" borderId="2" xfId="0" applyNumberFormat="1" applyFont="1" applyBorder="1" applyAlignment="1">
      <alignment vertical="top" wrapText="1"/>
    </xf>
    <xf numFmtId="0" fontId="13" fillId="0" borderId="0" xfId="0" applyFont="1" applyAlignment="1">
      <alignment vertical="center"/>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13" fillId="0" borderId="0" xfId="0" applyFont="1" applyAlignment="1">
      <alignment vertical="center"/>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top" wrapText="1"/>
    </xf>
    <xf numFmtId="0" fontId="21" fillId="0" borderId="3" xfId="0" applyFont="1" applyBorder="1" applyAlignment="1">
      <alignment horizontal="center" vertical="top" wrapText="1"/>
    </xf>
    <xf numFmtId="0" fontId="17" fillId="0" borderId="0" xfId="0" applyFont="1" applyBorder="1" applyAlignment="1">
      <alignment vertical="top" wrapText="1"/>
    </xf>
    <xf numFmtId="0" fontId="1" fillId="0" borderId="0" xfId="0" applyFont="1" applyAlignment="1">
      <alignment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0" xfId="0" applyFont="1" applyAlignment="1">
      <alignment vertical="center"/>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35" fillId="0" borderId="0" xfId="0" applyFont="1" applyBorder="1" applyAlignment="1">
      <alignment vertical="center" wrapText="1"/>
    </xf>
    <xf numFmtId="0" fontId="4" fillId="0" borderId="1" xfId="0" applyFont="1" applyBorder="1" applyAlignment="1">
      <alignment vertical="center" wrapText="1"/>
    </xf>
    <xf numFmtId="0" fontId="26" fillId="0" borderId="8" xfId="0" applyFont="1" applyBorder="1" applyAlignment="1">
      <alignment vertical="top" wrapText="1"/>
    </xf>
    <xf numFmtId="3" fontId="26" fillId="0" borderId="2" xfId="0" applyNumberFormat="1" applyFont="1" applyBorder="1" applyAlignment="1">
      <alignment horizontal="center" vertical="top"/>
    </xf>
    <xf numFmtId="0" fontId="10" fillId="0" borderId="2" xfId="0" applyFont="1" applyBorder="1" applyAlignment="1">
      <alignment vertical="center" wrapText="1"/>
    </xf>
    <xf numFmtId="0" fontId="10" fillId="0" borderId="0" xfId="0" applyFont="1"/>
    <xf numFmtId="0" fontId="11" fillId="0" borderId="2" xfId="0" applyFont="1" applyBorder="1" applyAlignment="1">
      <alignment wrapText="1"/>
    </xf>
    <xf numFmtId="3" fontId="10" fillId="0" borderId="2" xfId="0" applyNumberFormat="1" applyFont="1" applyBorder="1" applyAlignment="1">
      <alignment horizontal="center" vertical="top"/>
    </xf>
    <xf numFmtId="0" fontId="10" fillId="0" borderId="2" xfId="0" applyFont="1" applyBorder="1"/>
    <xf numFmtId="0" fontId="28" fillId="0" borderId="2" xfId="0" applyFont="1" applyBorder="1" applyAlignment="1">
      <alignment vertical="top" wrapText="1"/>
    </xf>
    <xf numFmtId="0" fontId="28" fillId="0" borderId="2" xfId="0" applyFont="1" applyBorder="1" applyAlignment="1">
      <alignment wrapText="1"/>
    </xf>
    <xf numFmtId="3" fontId="28" fillId="0" borderId="2" xfId="0" applyNumberFormat="1" applyFont="1" applyBorder="1" applyAlignment="1">
      <alignment vertical="top" wrapText="1"/>
    </xf>
    <xf numFmtId="3" fontId="34" fillId="0" borderId="2" xfId="0" applyNumberFormat="1" applyFont="1" applyBorder="1" applyAlignment="1">
      <alignment vertical="top" wrapText="1"/>
    </xf>
    <xf numFmtId="3" fontId="26" fillId="0" borderId="2" xfId="0" applyNumberFormat="1" applyFont="1" applyBorder="1" applyAlignment="1">
      <alignment horizontal="center" vertical="top" wrapText="1"/>
    </xf>
    <xf numFmtId="0" fontId="34" fillId="0" borderId="2" xfId="0" applyFont="1" applyBorder="1" applyAlignment="1">
      <alignment vertical="top" wrapText="1"/>
    </xf>
    <xf numFmtId="3" fontId="36" fillId="0" borderId="2" xfId="0" applyNumberFormat="1" applyFont="1" applyBorder="1" applyAlignment="1">
      <alignment vertical="top" wrapText="1"/>
    </xf>
    <xf numFmtId="0" fontId="36" fillId="0" borderId="2" xfId="0" applyFont="1" applyBorder="1" applyAlignment="1">
      <alignment vertical="top" wrapText="1"/>
    </xf>
    <xf numFmtId="0" fontId="36" fillId="0" borderId="0" xfId="0" applyFont="1" applyBorder="1" applyAlignment="1">
      <alignment vertical="top" wrapText="1"/>
    </xf>
    <xf numFmtId="0" fontId="14" fillId="0" borderId="0" xfId="0" applyFont="1" applyBorder="1"/>
    <xf numFmtId="0" fontId="28" fillId="0" borderId="0" xfId="0" applyFont="1" applyBorder="1" applyAlignment="1">
      <alignment vertical="top" wrapText="1"/>
    </xf>
    <xf numFmtId="0" fontId="37" fillId="0" borderId="2" xfId="0" applyFont="1" applyBorder="1" applyAlignment="1">
      <alignment vertical="top" wrapText="1"/>
    </xf>
    <xf numFmtId="0" fontId="13" fillId="0" borderId="0" xfId="0" applyFont="1" applyAlignment="1">
      <alignment vertical="center"/>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39" fillId="0" borderId="0" xfId="0" applyFont="1"/>
    <xf numFmtId="0" fontId="40" fillId="0" borderId="0" xfId="0" applyFont="1" applyAlignment="1">
      <alignment vertical="center"/>
    </xf>
    <xf numFmtId="0" fontId="41" fillId="0" borderId="1"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3" xfId="0" applyFont="1" applyBorder="1" applyAlignment="1">
      <alignment horizontal="center" vertical="center" wrapText="1"/>
    </xf>
    <xf numFmtId="0" fontId="42" fillId="0" borderId="2" xfId="0" applyFont="1" applyBorder="1" applyAlignment="1">
      <alignment vertical="center" wrapText="1"/>
    </xf>
    <xf numFmtId="0" fontId="39" fillId="0" borderId="2" xfId="0" applyFont="1" applyBorder="1" applyAlignment="1">
      <alignment horizontal="center" vertical="top" wrapText="1"/>
    </xf>
    <xf numFmtId="0" fontId="39" fillId="0" borderId="8" xfId="0" applyFont="1" applyBorder="1" applyAlignment="1">
      <alignment vertical="top" wrapText="1"/>
    </xf>
    <xf numFmtId="0" fontId="39" fillId="0" borderId="2" xfId="0" applyFont="1" applyBorder="1" applyAlignment="1">
      <alignment vertical="top" wrapText="1"/>
    </xf>
    <xf numFmtId="3" fontId="39" fillId="2" borderId="8" xfId="0" applyNumberFormat="1" applyFont="1" applyFill="1" applyBorder="1" applyAlignment="1">
      <alignment horizontal="center" vertical="top" wrapText="1"/>
    </xf>
    <xf numFmtId="0" fontId="43" fillId="0" borderId="2" xfId="0" applyFont="1" applyBorder="1" applyAlignment="1">
      <alignment horizontal="center" vertical="top" wrapText="1"/>
    </xf>
    <xf numFmtId="0" fontId="39" fillId="0" borderId="2" xfId="0" applyFont="1" applyBorder="1" applyAlignment="1">
      <alignment vertical="center" wrapText="1"/>
    </xf>
    <xf numFmtId="0" fontId="38" fillId="0" borderId="0" xfId="0" applyFont="1"/>
    <xf numFmtId="0" fontId="44" fillId="0" borderId="0" xfId="0" applyFont="1"/>
    <xf numFmtId="0" fontId="45" fillId="0" borderId="0" xfId="0" applyFont="1"/>
    <xf numFmtId="0" fontId="46" fillId="0" borderId="0" xfId="0" applyFont="1" applyAlignment="1">
      <alignment vertical="center" wrapText="1"/>
    </xf>
    <xf numFmtId="0" fontId="47" fillId="0" borderId="0" xfId="0" applyFont="1" applyBorder="1" applyAlignment="1">
      <alignment vertical="center" wrapText="1"/>
    </xf>
    <xf numFmtId="0" fontId="39" fillId="0" borderId="0" xfId="0" applyFont="1" applyBorder="1" applyAlignment="1">
      <alignment vertical="center" wrapText="1"/>
    </xf>
    <xf numFmtId="0" fontId="1" fillId="0" borderId="0" xfId="0" applyFont="1" applyAlignment="1">
      <alignment vertical="center"/>
    </xf>
    <xf numFmtId="0" fontId="13" fillId="0" borderId="0" xfId="0" applyFont="1" applyAlignment="1">
      <alignment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3" fillId="0" borderId="0" xfId="0" applyFont="1" applyAlignment="1">
      <alignment horizontal="center"/>
    </xf>
    <xf numFmtId="0" fontId="3" fillId="0" borderId="9" xfId="0" applyFont="1" applyBorder="1" applyAlignment="1">
      <alignment horizontal="center"/>
    </xf>
    <xf numFmtId="0" fontId="16" fillId="0" borderId="15" xfId="0" applyFont="1" applyBorder="1" applyAlignment="1">
      <alignment horizontal="center"/>
    </xf>
    <xf numFmtId="3" fontId="27" fillId="2" borderId="0" xfId="0" applyNumberFormat="1" applyFont="1" applyFill="1" applyBorder="1" applyAlignment="1">
      <alignment horizontal="center" vertical="top" wrapText="1"/>
    </xf>
    <xf numFmtId="0" fontId="16" fillId="0" borderId="8" xfId="0" applyFont="1" applyBorder="1" applyAlignment="1">
      <alignment horizontal="center" vertical="top" wrapText="1"/>
    </xf>
    <xf numFmtId="0" fontId="17" fillId="0" borderId="8" xfId="0" applyFont="1" applyBorder="1" applyAlignment="1">
      <alignment horizontal="center" vertical="top" wrapText="1"/>
    </xf>
    <xf numFmtId="0" fontId="16" fillId="0" borderId="8" xfId="0" applyFont="1" applyBorder="1"/>
    <xf numFmtId="0" fontId="16" fillId="0" borderId="9" xfId="0" applyFont="1" applyBorder="1" applyAlignment="1">
      <alignment horizontal="center" vertical="top"/>
    </xf>
    <xf numFmtId="0" fontId="27" fillId="0" borderId="9" xfId="0" applyFont="1" applyBorder="1" applyAlignment="1">
      <alignment vertical="top" wrapText="1"/>
    </xf>
    <xf numFmtId="3" fontId="16" fillId="2" borderId="9" xfId="0" applyNumberFormat="1" applyFont="1" applyFill="1" applyBorder="1" applyAlignment="1">
      <alignment horizontal="center" vertical="top" wrapText="1"/>
    </xf>
    <xf numFmtId="0" fontId="13" fillId="0" borderId="18" xfId="0" applyFont="1" applyBorder="1" applyAlignment="1">
      <alignment vertical="center"/>
    </xf>
    <xf numFmtId="0" fontId="13" fillId="0" borderId="0" xfId="0" applyFont="1" applyBorder="1" applyAlignment="1">
      <alignment vertical="center"/>
    </xf>
    <xf numFmtId="0" fontId="13" fillId="0" borderId="19" xfId="0" applyFont="1" applyBorder="1" applyAlignment="1">
      <alignment vertical="center"/>
    </xf>
    <xf numFmtId="0" fontId="16" fillId="0" borderId="15" xfId="0" applyFont="1" applyBorder="1" applyAlignment="1">
      <alignment horizontal="center" vertical="top"/>
    </xf>
    <xf numFmtId="3" fontId="17" fillId="2" borderId="2" xfId="0" applyNumberFormat="1" applyFont="1" applyFill="1" applyBorder="1" applyAlignment="1">
      <alignment horizontal="center" vertical="top" wrapText="1"/>
    </xf>
    <xf numFmtId="0" fontId="16" fillId="0" borderId="9" xfId="0" applyFont="1" applyBorder="1" applyAlignment="1">
      <alignment horizontal="center" vertical="center"/>
    </xf>
    <xf numFmtId="0" fontId="16" fillId="0" borderId="0" xfId="0" applyFont="1" applyBorder="1" applyAlignment="1">
      <alignment horizontal="center"/>
    </xf>
    <xf numFmtId="0" fontId="3" fillId="0" borderId="2" xfId="0" applyFont="1" applyFill="1" applyBorder="1" applyAlignment="1">
      <alignment horizontal="center" vertical="center" wrapText="1"/>
    </xf>
    <xf numFmtId="0" fontId="3" fillId="0" borderId="2" xfId="0" applyFont="1" applyBorder="1" applyAlignment="1">
      <alignmen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3" fontId="8" fillId="2"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top" wrapText="1"/>
    </xf>
    <xf numFmtId="0" fontId="1" fillId="0" borderId="15" xfId="0" applyFont="1" applyBorder="1" applyAlignment="1">
      <alignment horizontal="center"/>
    </xf>
    <xf numFmtId="0" fontId="3" fillId="0" borderId="2" xfId="0" applyFont="1" applyBorder="1" applyAlignment="1">
      <alignment horizontal="left" vertical="center" wrapText="1"/>
    </xf>
    <xf numFmtId="3" fontId="3" fillId="0" borderId="2" xfId="0" applyNumberFormat="1" applyFont="1" applyBorder="1" applyAlignment="1">
      <alignment horizontal="left" vertical="top" wrapText="1"/>
    </xf>
    <xf numFmtId="0" fontId="1" fillId="0" borderId="0" xfId="0" applyFont="1" applyAlignment="1">
      <alignment vertical="center"/>
    </xf>
    <xf numFmtId="0" fontId="13" fillId="0" borderId="0" xfId="0" applyFont="1" applyAlignment="1">
      <alignment vertical="center"/>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3" fillId="0" borderId="0" xfId="0" applyFont="1" applyBorder="1" applyAlignment="1">
      <alignment horizontal="center"/>
    </xf>
    <xf numFmtId="0" fontId="9" fillId="0" borderId="0" xfId="0" applyFont="1" applyBorder="1" applyAlignment="1">
      <alignment vertical="top" wrapText="1"/>
    </xf>
    <xf numFmtId="3" fontId="12" fillId="0" borderId="0" xfId="0" applyNumberFormat="1" applyFont="1" applyBorder="1" applyAlignment="1">
      <alignment vertical="top"/>
    </xf>
    <xf numFmtId="0" fontId="34" fillId="0" borderId="0" xfId="0" applyFont="1" applyBorder="1" applyAlignment="1">
      <alignment vertical="top" wrapText="1"/>
    </xf>
    <xf numFmtId="0" fontId="37" fillId="0" borderId="0" xfId="0" applyFont="1" applyBorder="1" applyAlignment="1">
      <alignment vertical="top" wrapText="1"/>
    </xf>
    <xf numFmtId="0" fontId="3" fillId="0" borderId="13" xfId="0" applyFont="1" applyBorder="1" applyAlignment="1">
      <alignment horizontal="center" vertical="top"/>
    </xf>
    <xf numFmtId="4" fontId="3" fillId="0" borderId="12" xfId="0" applyNumberFormat="1" applyFont="1" applyBorder="1" applyAlignment="1">
      <alignment horizontal="center" vertical="top"/>
    </xf>
    <xf numFmtId="3" fontId="3" fillId="0" borderId="13" xfId="0" applyNumberFormat="1" applyFont="1" applyBorder="1" applyAlignment="1">
      <alignment horizontal="center" vertical="top"/>
    </xf>
    <xf numFmtId="0" fontId="3" fillId="0" borderId="7" xfId="0" applyFont="1" applyBorder="1"/>
    <xf numFmtId="0" fontId="3" fillId="0" borderId="7" xfId="0" applyFont="1" applyBorder="1" applyAlignment="1">
      <alignment horizontal="center"/>
    </xf>
    <xf numFmtId="4" fontId="3" fillId="0" borderId="7" xfId="0" applyNumberFormat="1" applyFont="1" applyBorder="1" applyAlignment="1">
      <alignment horizontal="center"/>
    </xf>
    <xf numFmtId="3" fontId="3" fillId="0" borderId="7" xfId="0" applyNumberFormat="1" applyFont="1" applyBorder="1"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Border="1" applyAlignment="1">
      <alignment horizontal="center"/>
    </xf>
    <xf numFmtId="0" fontId="25" fillId="0" borderId="0" xfId="0" applyFont="1" applyBorder="1" applyAlignment="1">
      <alignment horizontal="center" vertical="top" wrapText="1"/>
    </xf>
    <xf numFmtId="3" fontId="11" fillId="0" borderId="2" xfId="0" applyNumberFormat="1" applyFont="1" applyBorder="1" applyAlignment="1">
      <alignment vertical="top"/>
    </xf>
    <xf numFmtId="0" fontId="1" fillId="0" borderId="12" xfId="0" applyFont="1" applyBorder="1" applyAlignment="1">
      <alignment horizontal="left"/>
    </xf>
    <xf numFmtId="0" fontId="3" fillId="0" borderId="13" xfId="0" applyFont="1" applyBorder="1" applyAlignment="1">
      <alignment horizontal="left" vertical="top"/>
    </xf>
    <xf numFmtId="0" fontId="3" fillId="0" borderId="3" xfId="0" applyFont="1" applyBorder="1" applyAlignment="1">
      <alignment horizontal="center"/>
    </xf>
    <xf numFmtId="3" fontId="3" fillId="0" borderId="3" xfId="0" applyNumberFormat="1" applyFont="1" applyBorder="1" applyAlignment="1">
      <alignment horizontal="center"/>
    </xf>
    <xf numFmtId="0" fontId="3" fillId="0" borderId="3" xfId="0" applyFont="1" applyBorder="1" applyAlignment="1">
      <alignment horizontal="left" vertical="top" wrapText="1"/>
    </xf>
    <xf numFmtId="4" fontId="3" fillId="0" borderId="3" xfId="0" applyNumberFormat="1" applyFont="1" applyBorder="1" applyAlignment="1">
      <alignment horizontal="center"/>
    </xf>
    <xf numFmtId="0" fontId="3" fillId="0" borderId="3" xfId="0" applyFont="1" applyBorder="1"/>
    <xf numFmtId="0" fontId="3" fillId="0" borderId="3" xfId="0" applyFont="1" applyBorder="1" applyAlignment="1">
      <alignment horizontal="left" wrapText="1"/>
    </xf>
    <xf numFmtId="0" fontId="1" fillId="0" borderId="13" xfId="0" applyFont="1" applyBorder="1" applyAlignment="1">
      <alignment horizontal="left"/>
    </xf>
    <xf numFmtId="0" fontId="11" fillId="0" borderId="0" xfId="0" applyFont="1" applyBorder="1"/>
    <xf numFmtId="0" fontId="35" fillId="0" borderId="2" xfId="0" applyFont="1" applyBorder="1" applyAlignment="1">
      <alignment vertical="top" wrapText="1"/>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7" xfId="0" applyFont="1" applyBorder="1" applyAlignment="1">
      <alignment horizontal="center" vertical="top"/>
    </xf>
    <xf numFmtId="0" fontId="13" fillId="0" borderId="16" xfId="0" applyFont="1" applyBorder="1" applyAlignment="1">
      <alignment horizontal="center" vertical="top"/>
    </xf>
    <xf numFmtId="0" fontId="13" fillId="0" borderId="0" xfId="0" applyFont="1" applyAlignment="1">
      <alignment vertical="center"/>
    </xf>
    <xf numFmtId="0" fontId="13" fillId="0" borderId="1" xfId="0" applyFont="1" applyBorder="1" applyAlignment="1">
      <alignment horizontal="center" vertical="top"/>
    </xf>
    <xf numFmtId="0" fontId="13" fillId="0" borderId="3" xfId="0" applyFont="1" applyBorder="1" applyAlignment="1">
      <alignment horizontal="center" vertical="top"/>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xf>
    <xf numFmtId="0" fontId="3" fillId="0" borderId="8" xfId="0" applyFont="1" applyBorder="1" applyAlignment="1">
      <alignment horizontal="left" vertical="center" wrapText="1"/>
    </xf>
    <xf numFmtId="0" fontId="1" fillId="0" borderId="18" xfId="0" applyFont="1" applyBorder="1" applyAlignment="1">
      <alignment horizontal="center" vertical="center" wrapText="1"/>
    </xf>
    <xf numFmtId="0" fontId="3" fillId="0" borderId="0" xfId="0" applyFont="1" applyAlignment="1">
      <alignment horizontal="center"/>
    </xf>
    <xf numFmtId="0" fontId="3" fillId="0" borderId="15" xfId="0" applyFont="1" applyBorder="1" applyAlignment="1">
      <alignment horizontal="left"/>
    </xf>
    <xf numFmtId="0" fontId="3" fillId="0" borderId="9" xfId="0" applyFont="1" applyBorder="1" applyAlignment="1">
      <alignment horizontal="center"/>
    </xf>
    <xf numFmtId="0" fontId="3" fillId="0" borderId="0" xfId="0" applyFont="1" applyBorder="1" applyAlignment="1">
      <alignment horizont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0" fillId="0" borderId="0" xfId="0" applyFont="1" applyAlignment="1">
      <alignment horizontal="center" vertical="center"/>
    </xf>
    <xf numFmtId="0" fontId="40" fillId="0" borderId="0" xfId="0" applyFont="1" applyAlignment="1">
      <alignment vertical="center"/>
    </xf>
    <xf numFmtId="0" fontId="41" fillId="0" borderId="1"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13" fillId="0" borderId="0" xfId="0" applyFont="1" applyAlignment="1">
      <alignment horizontal="center" vertical="center"/>
    </xf>
    <xf numFmtId="0" fontId="21"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0</xdr:colOff>
      <xdr:row>9</xdr:row>
      <xdr:rowOff>167473</xdr:rowOff>
    </xdr:from>
    <xdr:to>
      <xdr:col>11</xdr:col>
      <xdr:colOff>283483</xdr:colOff>
      <xdr:row>9</xdr:row>
      <xdr:rowOff>170089</xdr:rowOff>
    </xdr:to>
    <xdr:cxnSp macro="">
      <xdr:nvCxnSpPr>
        <xdr:cNvPr id="3" name="ลูกศรเชื่อมต่อแบบตรง 2"/>
        <xdr:cNvCxnSpPr/>
      </xdr:nvCxnSpPr>
      <xdr:spPr>
        <a:xfrm>
          <a:off x="6928304" y="2662116"/>
          <a:ext cx="873125" cy="2616"/>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282610</xdr:colOff>
      <xdr:row>23</xdr:row>
      <xdr:rowOff>142875</xdr:rowOff>
    </xdr:from>
    <xdr:to>
      <xdr:col>11</xdr:col>
      <xdr:colOff>266700</xdr:colOff>
      <xdr:row>23</xdr:row>
      <xdr:rowOff>157006</xdr:rowOff>
    </xdr:to>
    <xdr:cxnSp macro="">
      <xdr:nvCxnSpPr>
        <xdr:cNvPr id="4" name="ลูกศรเชื่อมต่อแบบตรง 3"/>
        <xdr:cNvCxnSpPr/>
      </xdr:nvCxnSpPr>
      <xdr:spPr>
        <a:xfrm flipV="1">
          <a:off x="6912010" y="9201150"/>
          <a:ext cx="869915" cy="14131"/>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17318</xdr:colOff>
      <xdr:row>36</xdr:row>
      <xdr:rowOff>199159</xdr:rowOff>
    </xdr:from>
    <xdr:to>
      <xdr:col>12</xdr:col>
      <xdr:colOff>9525</xdr:colOff>
      <xdr:row>36</xdr:row>
      <xdr:rowOff>200026</xdr:rowOff>
    </xdr:to>
    <xdr:cxnSp macro="">
      <xdr:nvCxnSpPr>
        <xdr:cNvPr id="5" name="ลูกศรเชื่อมต่อแบบตรง 4"/>
        <xdr:cNvCxnSpPr/>
      </xdr:nvCxnSpPr>
      <xdr:spPr>
        <a:xfrm>
          <a:off x="6935932" y="15716250"/>
          <a:ext cx="875434"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8659</xdr:colOff>
      <xdr:row>50</xdr:row>
      <xdr:rowOff>372341</xdr:rowOff>
    </xdr:from>
    <xdr:to>
      <xdr:col>12</xdr:col>
      <xdr:colOff>866</xdr:colOff>
      <xdr:row>50</xdr:row>
      <xdr:rowOff>373208</xdr:rowOff>
    </xdr:to>
    <xdr:cxnSp macro="">
      <xdr:nvCxnSpPr>
        <xdr:cNvPr id="58" name="ลูกศรเชื่อมต่อแบบตรง 57"/>
        <xdr:cNvCxnSpPr/>
      </xdr:nvCxnSpPr>
      <xdr:spPr>
        <a:xfrm>
          <a:off x="6927273" y="22868659"/>
          <a:ext cx="875434"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25977</xdr:colOff>
      <xdr:row>64</xdr:row>
      <xdr:rowOff>398318</xdr:rowOff>
    </xdr:from>
    <xdr:to>
      <xdr:col>12</xdr:col>
      <xdr:colOff>18184</xdr:colOff>
      <xdr:row>64</xdr:row>
      <xdr:rowOff>399185</xdr:rowOff>
    </xdr:to>
    <xdr:cxnSp macro="">
      <xdr:nvCxnSpPr>
        <xdr:cNvPr id="59" name="ลูกศรเชื่อมต่อแบบตรง 58"/>
        <xdr:cNvCxnSpPr/>
      </xdr:nvCxnSpPr>
      <xdr:spPr>
        <a:xfrm>
          <a:off x="6944591" y="29657386"/>
          <a:ext cx="875434"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8659</xdr:colOff>
      <xdr:row>77</xdr:row>
      <xdr:rowOff>173182</xdr:rowOff>
    </xdr:from>
    <xdr:to>
      <xdr:col>15</xdr:col>
      <xdr:colOff>866</xdr:colOff>
      <xdr:row>77</xdr:row>
      <xdr:rowOff>174049</xdr:rowOff>
    </xdr:to>
    <xdr:cxnSp macro="">
      <xdr:nvCxnSpPr>
        <xdr:cNvPr id="61" name="ลูกศรเชื่อมต่อแบบตรง 60"/>
        <xdr:cNvCxnSpPr/>
      </xdr:nvCxnSpPr>
      <xdr:spPr>
        <a:xfrm>
          <a:off x="7810500" y="35874614"/>
          <a:ext cx="875434"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8659</xdr:colOff>
      <xdr:row>100</xdr:row>
      <xdr:rowOff>207818</xdr:rowOff>
    </xdr:from>
    <xdr:to>
      <xdr:col>12</xdr:col>
      <xdr:colOff>866</xdr:colOff>
      <xdr:row>100</xdr:row>
      <xdr:rowOff>208685</xdr:rowOff>
    </xdr:to>
    <xdr:cxnSp macro="">
      <xdr:nvCxnSpPr>
        <xdr:cNvPr id="62" name="ลูกศรเชื่อมต่อแบบตรง 61"/>
        <xdr:cNvCxnSpPr/>
      </xdr:nvCxnSpPr>
      <xdr:spPr>
        <a:xfrm>
          <a:off x="6927273" y="49521341"/>
          <a:ext cx="875434"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285750</xdr:colOff>
      <xdr:row>86</xdr:row>
      <xdr:rowOff>225136</xdr:rowOff>
    </xdr:from>
    <xdr:to>
      <xdr:col>11</xdr:col>
      <xdr:colOff>277957</xdr:colOff>
      <xdr:row>86</xdr:row>
      <xdr:rowOff>226003</xdr:rowOff>
    </xdr:to>
    <xdr:cxnSp macro="">
      <xdr:nvCxnSpPr>
        <xdr:cNvPr id="63" name="ลูกศรเชื่อมต่อแบบตรง 62"/>
        <xdr:cNvCxnSpPr/>
      </xdr:nvCxnSpPr>
      <xdr:spPr>
        <a:xfrm>
          <a:off x="6909955" y="42697977"/>
          <a:ext cx="875434"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285751</xdr:colOff>
      <xdr:row>112</xdr:row>
      <xdr:rowOff>277091</xdr:rowOff>
    </xdr:from>
    <xdr:to>
      <xdr:col>14</xdr:col>
      <xdr:colOff>277958</xdr:colOff>
      <xdr:row>112</xdr:row>
      <xdr:rowOff>277958</xdr:rowOff>
    </xdr:to>
    <xdr:cxnSp macro="">
      <xdr:nvCxnSpPr>
        <xdr:cNvPr id="65" name="ลูกศรเชื่อมต่อแบบตรง 64"/>
        <xdr:cNvCxnSpPr/>
      </xdr:nvCxnSpPr>
      <xdr:spPr>
        <a:xfrm>
          <a:off x="7793183" y="56249455"/>
          <a:ext cx="875434"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8659</xdr:colOff>
      <xdr:row>124</xdr:row>
      <xdr:rowOff>216477</xdr:rowOff>
    </xdr:from>
    <xdr:to>
      <xdr:col>15</xdr:col>
      <xdr:colOff>866</xdr:colOff>
      <xdr:row>124</xdr:row>
      <xdr:rowOff>217344</xdr:rowOff>
    </xdr:to>
    <xdr:cxnSp macro="">
      <xdr:nvCxnSpPr>
        <xdr:cNvPr id="66" name="ลูกศรเชื่อมต่อแบบตรง 65"/>
        <xdr:cNvCxnSpPr/>
      </xdr:nvCxnSpPr>
      <xdr:spPr>
        <a:xfrm>
          <a:off x="7810500" y="63029522"/>
          <a:ext cx="875434"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8659</xdr:colOff>
      <xdr:row>137</xdr:row>
      <xdr:rowOff>233796</xdr:rowOff>
    </xdr:from>
    <xdr:to>
      <xdr:col>15</xdr:col>
      <xdr:colOff>866</xdr:colOff>
      <xdr:row>137</xdr:row>
      <xdr:rowOff>234663</xdr:rowOff>
    </xdr:to>
    <xdr:cxnSp macro="">
      <xdr:nvCxnSpPr>
        <xdr:cNvPr id="68" name="ลูกศรเชื่อมต่อแบบตรง 67"/>
        <xdr:cNvCxnSpPr/>
      </xdr:nvCxnSpPr>
      <xdr:spPr>
        <a:xfrm>
          <a:off x="7810500" y="69705682"/>
          <a:ext cx="875434"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597476</xdr:colOff>
      <xdr:row>153</xdr:row>
      <xdr:rowOff>225136</xdr:rowOff>
    </xdr:from>
    <xdr:to>
      <xdr:col>9</xdr:col>
      <xdr:colOff>1806</xdr:colOff>
      <xdr:row>153</xdr:row>
      <xdr:rowOff>225136</xdr:rowOff>
    </xdr:to>
    <xdr:cxnSp macro="">
      <xdr:nvCxnSpPr>
        <xdr:cNvPr id="98" name="ลูกศรเชื่อมต่อแบบตรง 97"/>
        <xdr:cNvCxnSpPr/>
      </xdr:nvCxnSpPr>
      <xdr:spPr>
        <a:xfrm>
          <a:off x="6026726" y="203748409"/>
          <a:ext cx="893694"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17318</xdr:colOff>
      <xdr:row>173</xdr:row>
      <xdr:rowOff>216478</xdr:rowOff>
    </xdr:from>
    <xdr:to>
      <xdr:col>12</xdr:col>
      <xdr:colOff>27785</xdr:colOff>
      <xdr:row>173</xdr:row>
      <xdr:rowOff>216478</xdr:rowOff>
    </xdr:to>
    <xdr:cxnSp macro="">
      <xdr:nvCxnSpPr>
        <xdr:cNvPr id="102" name="ลูกศรเชื่อมต่อแบบตรง 101"/>
        <xdr:cNvCxnSpPr/>
      </xdr:nvCxnSpPr>
      <xdr:spPr>
        <a:xfrm>
          <a:off x="6935932" y="209818433"/>
          <a:ext cx="893694"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10949</xdr:colOff>
      <xdr:row>9</xdr:row>
      <xdr:rowOff>145576</xdr:rowOff>
    </xdr:from>
    <xdr:to>
      <xdr:col>8</xdr:col>
      <xdr:colOff>294431</xdr:colOff>
      <xdr:row>9</xdr:row>
      <xdr:rowOff>148192</xdr:rowOff>
    </xdr:to>
    <xdr:cxnSp macro="">
      <xdr:nvCxnSpPr>
        <xdr:cNvPr id="2" name="ลูกศรเชื่อมต่อแบบตรง 1"/>
        <xdr:cNvCxnSpPr/>
      </xdr:nvCxnSpPr>
      <xdr:spPr>
        <a:xfrm>
          <a:off x="6002174" y="2669701"/>
          <a:ext cx="874032" cy="2616"/>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282610</xdr:colOff>
      <xdr:row>23</xdr:row>
      <xdr:rowOff>142875</xdr:rowOff>
    </xdr:from>
    <xdr:to>
      <xdr:col>11</xdr:col>
      <xdr:colOff>266700</xdr:colOff>
      <xdr:row>23</xdr:row>
      <xdr:rowOff>157006</xdr:rowOff>
    </xdr:to>
    <xdr:cxnSp macro="">
      <xdr:nvCxnSpPr>
        <xdr:cNvPr id="3" name="ลูกศรเชื่อมต่อแบบตรง 2"/>
        <xdr:cNvCxnSpPr/>
      </xdr:nvCxnSpPr>
      <xdr:spPr>
        <a:xfrm flipV="1">
          <a:off x="6864385" y="9601200"/>
          <a:ext cx="869915" cy="14131"/>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17318</xdr:colOff>
      <xdr:row>37</xdr:row>
      <xdr:rowOff>199159</xdr:rowOff>
    </xdr:from>
    <xdr:to>
      <xdr:col>12</xdr:col>
      <xdr:colOff>9525</xdr:colOff>
      <xdr:row>37</xdr:row>
      <xdr:rowOff>200026</xdr:rowOff>
    </xdr:to>
    <xdr:cxnSp macro="">
      <xdr:nvCxnSpPr>
        <xdr:cNvPr id="4" name="ลูกศรเชื่อมต่อแบบตรง 3"/>
        <xdr:cNvCxnSpPr/>
      </xdr:nvCxnSpPr>
      <xdr:spPr>
        <a:xfrm>
          <a:off x="6894368" y="16429759"/>
          <a:ext cx="878032"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665556</xdr:colOff>
      <xdr:row>52</xdr:row>
      <xdr:rowOff>164323</xdr:rowOff>
    </xdr:from>
    <xdr:to>
      <xdr:col>8</xdr:col>
      <xdr:colOff>285521</xdr:colOff>
      <xdr:row>52</xdr:row>
      <xdr:rowOff>165190</xdr:rowOff>
    </xdr:to>
    <xdr:cxnSp macro="">
      <xdr:nvCxnSpPr>
        <xdr:cNvPr id="5" name="ลูกศรเชื่อมต่อแบบตรง 4"/>
        <xdr:cNvCxnSpPr/>
      </xdr:nvCxnSpPr>
      <xdr:spPr>
        <a:xfrm>
          <a:off x="5990031" y="23110048"/>
          <a:ext cx="877265"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25977</xdr:colOff>
      <xdr:row>66</xdr:row>
      <xdr:rowOff>398318</xdr:rowOff>
    </xdr:from>
    <xdr:to>
      <xdr:col>12</xdr:col>
      <xdr:colOff>18184</xdr:colOff>
      <xdr:row>66</xdr:row>
      <xdr:rowOff>399185</xdr:rowOff>
    </xdr:to>
    <xdr:cxnSp macro="">
      <xdr:nvCxnSpPr>
        <xdr:cNvPr id="6" name="ลูกศรเชื่อมต่อแบบตรง 5"/>
        <xdr:cNvCxnSpPr/>
      </xdr:nvCxnSpPr>
      <xdr:spPr>
        <a:xfrm>
          <a:off x="6903027" y="30202043"/>
          <a:ext cx="878032"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643659</xdr:colOff>
      <xdr:row>79</xdr:row>
      <xdr:rowOff>184130</xdr:rowOff>
    </xdr:from>
    <xdr:to>
      <xdr:col>9</xdr:col>
      <xdr:colOff>865</xdr:colOff>
      <xdr:row>79</xdr:row>
      <xdr:rowOff>184997</xdr:rowOff>
    </xdr:to>
    <xdr:cxnSp macro="">
      <xdr:nvCxnSpPr>
        <xdr:cNvPr id="7" name="ลูกศรเชื่อมต่อแบบตรง 6"/>
        <xdr:cNvCxnSpPr/>
      </xdr:nvCxnSpPr>
      <xdr:spPr>
        <a:xfrm>
          <a:off x="5968134" y="36636305"/>
          <a:ext cx="909781"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8659</xdr:colOff>
      <xdr:row>103</xdr:row>
      <xdr:rowOff>207818</xdr:rowOff>
    </xdr:from>
    <xdr:to>
      <xdr:col>12</xdr:col>
      <xdr:colOff>866</xdr:colOff>
      <xdr:row>103</xdr:row>
      <xdr:rowOff>208685</xdr:rowOff>
    </xdr:to>
    <xdr:cxnSp macro="">
      <xdr:nvCxnSpPr>
        <xdr:cNvPr id="8" name="ลูกศรเชื่อมต่อแบบตรง 7"/>
        <xdr:cNvCxnSpPr/>
      </xdr:nvCxnSpPr>
      <xdr:spPr>
        <a:xfrm>
          <a:off x="6885709" y="56633918"/>
          <a:ext cx="878032"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285750</xdr:colOff>
      <xdr:row>89</xdr:row>
      <xdr:rowOff>225136</xdr:rowOff>
    </xdr:from>
    <xdr:to>
      <xdr:col>11</xdr:col>
      <xdr:colOff>277957</xdr:colOff>
      <xdr:row>89</xdr:row>
      <xdr:rowOff>226003</xdr:rowOff>
    </xdr:to>
    <xdr:cxnSp macro="">
      <xdr:nvCxnSpPr>
        <xdr:cNvPr id="9" name="ลูกศรเชื่อมต่อแบบตรง 8"/>
        <xdr:cNvCxnSpPr/>
      </xdr:nvCxnSpPr>
      <xdr:spPr>
        <a:xfrm>
          <a:off x="6867525" y="49964686"/>
          <a:ext cx="878032"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266701</xdr:colOff>
      <xdr:row>115</xdr:row>
      <xdr:rowOff>134216</xdr:rowOff>
    </xdr:from>
    <xdr:to>
      <xdr:col>12</xdr:col>
      <xdr:colOff>1733</xdr:colOff>
      <xdr:row>115</xdr:row>
      <xdr:rowOff>135083</xdr:rowOff>
    </xdr:to>
    <xdr:cxnSp macro="">
      <xdr:nvCxnSpPr>
        <xdr:cNvPr id="10" name="ลูกศรเชื่อมต่อแบบตรง 9"/>
        <xdr:cNvCxnSpPr/>
      </xdr:nvCxnSpPr>
      <xdr:spPr>
        <a:xfrm>
          <a:off x="6848476" y="63246866"/>
          <a:ext cx="916132"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275359</xdr:colOff>
      <xdr:row>127</xdr:row>
      <xdr:rowOff>111702</xdr:rowOff>
    </xdr:from>
    <xdr:to>
      <xdr:col>12</xdr:col>
      <xdr:colOff>10391</xdr:colOff>
      <xdr:row>127</xdr:row>
      <xdr:rowOff>112569</xdr:rowOff>
    </xdr:to>
    <xdr:cxnSp macro="">
      <xdr:nvCxnSpPr>
        <xdr:cNvPr id="11" name="ลูกศรเชื่อมต่อแบบตรง 10"/>
        <xdr:cNvCxnSpPr/>
      </xdr:nvCxnSpPr>
      <xdr:spPr>
        <a:xfrm>
          <a:off x="6857134" y="69910902"/>
          <a:ext cx="916132"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256309</xdr:colOff>
      <xdr:row>140</xdr:row>
      <xdr:rowOff>153763</xdr:rowOff>
    </xdr:from>
    <xdr:to>
      <xdr:col>11</xdr:col>
      <xdr:colOff>286616</xdr:colOff>
      <xdr:row>140</xdr:row>
      <xdr:rowOff>154630</xdr:rowOff>
    </xdr:to>
    <xdr:cxnSp macro="">
      <xdr:nvCxnSpPr>
        <xdr:cNvPr id="12" name="ลูกศรเชื่อมต่อแบบตรง 11"/>
        <xdr:cNvCxnSpPr/>
      </xdr:nvCxnSpPr>
      <xdr:spPr>
        <a:xfrm>
          <a:off x="6847171" y="68700918"/>
          <a:ext cx="917117" cy="867"/>
        </a:xfrm>
        <a:prstGeom prst="straightConnector1">
          <a:avLst/>
        </a:prstGeom>
        <a:ln w="28575">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6926</xdr:colOff>
      <xdr:row>157</xdr:row>
      <xdr:rowOff>148936</xdr:rowOff>
    </xdr:from>
    <xdr:to>
      <xdr:col>9</xdr:col>
      <xdr:colOff>0</xdr:colOff>
      <xdr:row>157</xdr:row>
      <xdr:rowOff>152400</xdr:rowOff>
    </xdr:to>
    <xdr:cxnSp macro="">
      <xdr:nvCxnSpPr>
        <xdr:cNvPr id="13" name="ลูกศรเชื่อมต่อแบบตรง 12"/>
        <xdr:cNvCxnSpPr/>
      </xdr:nvCxnSpPr>
      <xdr:spPr>
        <a:xfrm>
          <a:off x="5998151" y="83540311"/>
          <a:ext cx="878899" cy="3464"/>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17318</xdr:colOff>
      <xdr:row>176</xdr:row>
      <xdr:rowOff>216478</xdr:rowOff>
    </xdr:from>
    <xdr:to>
      <xdr:col>12</xdr:col>
      <xdr:colOff>27785</xdr:colOff>
      <xdr:row>176</xdr:row>
      <xdr:rowOff>216478</xdr:rowOff>
    </xdr:to>
    <xdr:cxnSp macro="">
      <xdr:nvCxnSpPr>
        <xdr:cNvPr id="14" name="ลูกศรเชื่อมต่อแบบตรง 13"/>
        <xdr:cNvCxnSpPr/>
      </xdr:nvCxnSpPr>
      <xdr:spPr>
        <a:xfrm>
          <a:off x="6894368" y="90008653"/>
          <a:ext cx="89629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0</xdr:colOff>
      <xdr:row>188</xdr:row>
      <xdr:rowOff>133350</xdr:rowOff>
    </xdr:from>
    <xdr:to>
      <xdr:col>12</xdr:col>
      <xdr:colOff>10467</xdr:colOff>
      <xdr:row>188</xdr:row>
      <xdr:rowOff>133350</xdr:rowOff>
    </xdr:to>
    <xdr:cxnSp macro="">
      <xdr:nvCxnSpPr>
        <xdr:cNvPr id="15" name="ลูกศรเชื่อมต่อแบบตรง 14"/>
        <xdr:cNvCxnSpPr/>
      </xdr:nvCxnSpPr>
      <xdr:spPr>
        <a:xfrm>
          <a:off x="6877050" y="96602550"/>
          <a:ext cx="89629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0</xdr:colOff>
      <xdr:row>202</xdr:row>
      <xdr:rowOff>152400</xdr:rowOff>
    </xdr:from>
    <xdr:to>
      <xdr:col>12</xdr:col>
      <xdr:colOff>10467</xdr:colOff>
      <xdr:row>202</xdr:row>
      <xdr:rowOff>152400</xdr:rowOff>
    </xdr:to>
    <xdr:cxnSp macro="">
      <xdr:nvCxnSpPr>
        <xdr:cNvPr id="16" name="ลูกศรเชื่อมต่อแบบตรง 15"/>
        <xdr:cNvCxnSpPr/>
      </xdr:nvCxnSpPr>
      <xdr:spPr>
        <a:xfrm>
          <a:off x="6877050" y="103308150"/>
          <a:ext cx="89629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0</xdr:colOff>
      <xdr:row>213</xdr:row>
      <xdr:rowOff>133350</xdr:rowOff>
    </xdr:from>
    <xdr:to>
      <xdr:col>12</xdr:col>
      <xdr:colOff>10467</xdr:colOff>
      <xdr:row>213</xdr:row>
      <xdr:rowOff>133350</xdr:rowOff>
    </xdr:to>
    <xdr:cxnSp macro="">
      <xdr:nvCxnSpPr>
        <xdr:cNvPr id="17" name="ลูกศรเชื่อมต่อแบบตรง 16"/>
        <xdr:cNvCxnSpPr/>
      </xdr:nvCxnSpPr>
      <xdr:spPr>
        <a:xfrm>
          <a:off x="6877050" y="110061375"/>
          <a:ext cx="89629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657225</xdr:colOff>
      <xdr:row>222</xdr:row>
      <xdr:rowOff>142875</xdr:rowOff>
    </xdr:from>
    <xdr:to>
      <xdr:col>9</xdr:col>
      <xdr:colOff>942</xdr:colOff>
      <xdr:row>222</xdr:row>
      <xdr:rowOff>142875</xdr:rowOff>
    </xdr:to>
    <xdr:cxnSp macro="">
      <xdr:nvCxnSpPr>
        <xdr:cNvPr id="18" name="ลูกศรเชื่อมต่อแบบตรง 17"/>
        <xdr:cNvCxnSpPr/>
      </xdr:nvCxnSpPr>
      <xdr:spPr>
        <a:xfrm>
          <a:off x="5981700" y="116747925"/>
          <a:ext cx="89629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0</xdr:colOff>
      <xdr:row>231</xdr:row>
      <xdr:rowOff>152400</xdr:rowOff>
    </xdr:from>
    <xdr:to>
      <xdr:col>12</xdr:col>
      <xdr:colOff>10467</xdr:colOff>
      <xdr:row>231</xdr:row>
      <xdr:rowOff>152400</xdr:rowOff>
    </xdr:to>
    <xdr:cxnSp macro="">
      <xdr:nvCxnSpPr>
        <xdr:cNvPr id="19" name="ลูกศรเชื่อมต่อแบบตรง 18"/>
        <xdr:cNvCxnSpPr/>
      </xdr:nvCxnSpPr>
      <xdr:spPr>
        <a:xfrm>
          <a:off x="6877050" y="123501150"/>
          <a:ext cx="89629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243</xdr:row>
      <xdr:rowOff>133350</xdr:rowOff>
    </xdr:from>
    <xdr:to>
      <xdr:col>12</xdr:col>
      <xdr:colOff>19992</xdr:colOff>
      <xdr:row>243</xdr:row>
      <xdr:rowOff>133350</xdr:rowOff>
    </xdr:to>
    <xdr:cxnSp macro="">
      <xdr:nvCxnSpPr>
        <xdr:cNvPr id="20" name="ลูกศรเชื่อมต่อแบบตรง 19"/>
        <xdr:cNvCxnSpPr/>
      </xdr:nvCxnSpPr>
      <xdr:spPr>
        <a:xfrm>
          <a:off x="6886575" y="130168650"/>
          <a:ext cx="89629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0</xdr:colOff>
      <xdr:row>254</xdr:row>
      <xdr:rowOff>152400</xdr:rowOff>
    </xdr:from>
    <xdr:to>
      <xdr:col>12</xdr:col>
      <xdr:colOff>10467</xdr:colOff>
      <xdr:row>254</xdr:row>
      <xdr:rowOff>152400</xdr:rowOff>
    </xdr:to>
    <xdr:cxnSp macro="">
      <xdr:nvCxnSpPr>
        <xdr:cNvPr id="21" name="ลูกศรเชื่อมต่อแบบตรง 20"/>
        <xdr:cNvCxnSpPr/>
      </xdr:nvCxnSpPr>
      <xdr:spPr>
        <a:xfrm>
          <a:off x="6877050" y="136874250"/>
          <a:ext cx="89629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20473</xdr:colOff>
      <xdr:row>263</xdr:row>
      <xdr:rowOff>155246</xdr:rowOff>
    </xdr:from>
    <xdr:to>
      <xdr:col>12</xdr:col>
      <xdr:colOff>30940</xdr:colOff>
      <xdr:row>263</xdr:row>
      <xdr:rowOff>155246</xdr:rowOff>
    </xdr:to>
    <xdr:cxnSp macro="">
      <xdr:nvCxnSpPr>
        <xdr:cNvPr id="22" name="ลูกศรเชื่อมต่อแบบตรง 21"/>
        <xdr:cNvCxnSpPr/>
      </xdr:nvCxnSpPr>
      <xdr:spPr>
        <a:xfrm>
          <a:off x="6906939" y="135016108"/>
          <a:ext cx="897277"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656897</xdr:colOff>
      <xdr:row>271</xdr:row>
      <xdr:rowOff>251810</xdr:rowOff>
    </xdr:from>
    <xdr:to>
      <xdr:col>8</xdr:col>
      <xdr:colOff>295122</xdr:colOff>
      <xdr:row>271</xdr:row>
      <xdr:rowOff>251810</xdr:rowOff>
    </xdr:to>
    <xdr:cxnSp macro="">
      <xdr:nvCxnSpPr>
        <xdr:cNvPr id="24" name="ลูกศรเชื่อมต่อแบบตรง 23"/>
        <xdr:cNvCxnSpPr/>
      </xdr:nvCxnSpPr>
      <xdr:spPr>
        <a:xfrm>
          <a:off x="5988707" y="145075603"/>
          <a:ext cx="897277"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xdr:colOff>
      <xdr:row>8</xdr:row>
      <xdr:rowOff>293077</xdr:rowOff>
    </xdr:from>
    <xdr:to>
      <xdr:col>14</xdr:col>
      <xdr:colOff>10467</xdr:colOff>
      <xdr:row>8</xdr:row>
      <xdr:rowOff>293077</xdr:rowOff>
    </xdr:to>
    <xdr:cxnSp macro="">
      <xdr:nvCxnSpPr>
        <xdr:cNvPr id="3" name="ลูกศรเชื่อมต่อแบบตรง 2"/>
        <xdr:cNvCxnSpPr/>
      </xdr:nvCxnSpPr>
      <xdr:spPr>
        <a:xfrm>
          <a:off x="8101483" y="2606291"/>
          <a:ext cx="303544"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293076</xdr:colOff>
      <xdr:row>9</xdr:row>
      <xdr:rowOff>230276</xdr:rowOff>
    </xdr:from>
    <xdr:to>
      <xdr:col>12</xdr:col>
      <xdr:colOff>10467</xdr:colOff>
      <xdr:row>9</xdr:row>
      <xdr:rowOff>230276</xdr:rowOff>
    </xdr:to>
    <xdr:cxnSp macro="">
      <xdr:nvCxnSpPr>
        <xdr:cNvPr id="6" name="ลูกศรเชื่อมต่อแบบตรง 5"/>
        <xdr:cNvCxnSpPr/>
      </xdr:nvCxnSpPr>
      <xdr:spPr>
        <a:xfrm>
          <a:off x="7222252" y="4657831"/>
          <a:ext cx="59662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10467</xdr:colOff>
      <xdr:row>18</xdr:row>
      <xdr:rowOff>481485</xdr:rowOff>
    </xdr:from>
    <xdr:to>
      <xdr:col>7</xdr:col>
      <xdr:colOff>261676</xdr:colOff>
      <xdr:row>18</xdr:row>
      <xdr:rowOff>481485</xdr:rowOff>
    </xdr:to>
    <xdr:cxnSp macro="">
      <xdr:nvCxnSpPr>
        <xdr:cNvPr id="8" name="ลูกศรเชื่อมต่อแบบตรง 7"/>
        <xdr:cNvCxnSpPr/>
      </xdr:nvCxnSpPr>
      <xdr:spPr>
        <a:xfrm>
          <a:off x="6060412" y="9430798"/>
          <a:ext cx="544286"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261676</xdr:colOff>
      <xdr:row>19</xdr:row>
      <xdr:rowOff>209342</xdr:rowOff>
    </xdr:from>
    <xdr:to>
      <xdr:col>13</xdr:col>
      <xdr:colOff>20934</xdr:colOff>
      <xdr:row>19</xdr:row>
      <xdr:rowOff>209342</xdr:rowOff>
    </xdr:to>
    <xdr:cxnSp macro="">
      <xdr:nvCxnSpPr>
        <xdr:cNvPr id="10" name="ลูกศรเชื่อมต่อแบบตรง 9"/>
        <xdr:cNvCxnSpPr/>
      </xdr:nvCxnSpPr>
      <xdr:spPr>
        <a:xfrm>
          <a:off x="7777006" y="11346265"/>
          <a:ext cx="34541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272143</xdr:colOff>
      <xdr:row>29</xdr:row>
      <xdr:rowOff>272144</xdr:rowOff>
    </xdr:from>
    <xdr:to>
      <xdr:col>10</xdr:col>
      <xdr:colOff>31401</xdr:colOff>
      <xdr:row>29</xdr:row>
      <xdr:rowOff>272144</xdr:rowOff>
    </xdr:to>
    <xdr:cxnSp macro="">
      <xdr:nvCxnSpPr>
        <xdr:cNvPr id="13" name="ลูกศรเชื่อมต่อแบบตรง 12"/>
        <xdr:cNvCxnSpPr/>
      </xdr:nvCxnSpPr>
      <xdr:spPr>
        <a:xfrm>
          <a:off x="6908242" y="15836622"/>
          <a:ext cx="34541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272144</xdr:colOff>
      <xdr:row>30</xdr:row>
      <xdr:rowOff>314012</xdr:rowOff>
    </xdr:from>
    <xdr:to>
      <xdr:col>16</xdr:col>
      <xdr:colOff>31402</xdr:colOff>
      <xdr:row>30</xdr:row>
      <xdr:rowOff>314012</xdr:rowOff>
    </xdr:to>
    <xdr:cxnSp macro="">
      <xdr:nvCxnSpPr>
        <xdr:cNvPr id="14" name="ลูกศรเชื่อมต่อแบบตรง 13"/>
        <xdr:cNvCxnSpPr/>
      </xdr:nvCxnSpPr>
      <xdr:spPr>
        <a:xfrm>
          <a:off x="8666704" y="17720688"/>
          <a:ext cx="34541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272143</xdr:colOff>
      <xdr:row>41</xdr:row>
      <xdr:rowOff>408215</xdr:rowOff>
    </xdr:from>
    <xdr:to>
      <xdr:col>15</xdr:col>
      <xdr:colOff>31402</xdr:colOff>
      <xdr:row>41</xdr:row>
      <xdr:rowOff>408215</xdr:rowOff>
    </xdr:to>
    <xdr:cxnSp macro="">
      <xdr:nvCxnSpPr>
        <xdr:cNvPr id="15" name="ลูกศรเชื่อมต่อแบบตรง 14"/>
        <xdr:cNvCxnSpPr/>
      </xdr:nvCxnSpPr>
      <xdr:spPr>
        <a:xfrm>
          <a:off x="8373627" y="22880935"/>
          <a:ext cx="34541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261676</xdr:colOff>
      <xdr:row>55</xdr:row>
      <xdr:rowOff>293078</xdr:rowOff>
    </xdr:from>
    <xdr:to>
      <xdr:col>14</xdr:col>
      <xdr:colOff>20935</xdr:colOff>
      <xdr:row>55</xdr:row>
      <xdr:rowOff>293078</xdr:rowOff>
    </xdr:to>
    <xdr:cxnSp macro="">
      <xdr:nvCxnSpPr>
        <xdr:cNvPr id="16" name="ลูกศรเชื่อมต่อแบบตรง 15"/>
        <xdr:cNvCxnSpPr/>
      </xdr:nvCxnSpPr>
      <xdr:spPr>
        <a:xfrm>
          <a:off x="8070083" y="29433298"/>
          <a:ext cx="34541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591770</xdr:colOff>
      <xdr:row>77</xdr:row>
      <xdr:rowOff>532415</xdr:rowOff>
    </xdr:from>
    <xdr:to>
      <xdr:col>17</xdr:col>
      <xdr:colOff>267291</xdr:colOff>
      <xdr:row>77</xdr:row>
      <xdr:rowOff>532415</xdr:rowOff>
    </xdr:to>
    <xdr:cxnSp macro="">
      <xdr:nvCxnSpPr>
        <xdr:cNvPr id="17" name="ลูกศรเชื่อมต่อแบบตรง 16"/>
        <xdr:cNvCxnSpPr/>
      </xdr:nvCxnSpPr>
      <xdr:spPr>
        <a:xfrm>
          <a:off x="6016374" y="43058055"/>
          <a:ext cx="347390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xdr:colOff>
      <xdr:row>66</xdr:row>
      <xdr:rowOff>334946</xdr:rowOff>
    </xdr:from>
    <xdr:to>
      <xdr:col>17</xdr:col>
      <xdr:colOff>282610</xdr:colOff>
      <xdr:row>66</xdr:row>
      <xdr:rowOff>334946</xdr:rowOff>
    </xdr:to>
    <xdr:cxnSp macro="">
      <xdr:nvCxnSpPr>
        <xdr:cNvPr id="19" name="ลูกศรเชื่อมต่อแบบตรง 18"/>
        <xdr:cNvCxnSpPr/>
      </xdr:nvCxnSpPr>
      <xdr:spPr>
        <a:xfrm>
          <a:off x="6049946" y="36268270"/>
          <a:ext cx="350645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254911</xdr:colOff>
      <xdr:row>88</xdr:row>
      <xdr:rowOff>393024</xdr:rowOff>
    </xdr:from>
    <xdr:to>
      <xdr:col>8</xdr:col>
      <xdr:colOff>23231</xdr:colOff>
      <xdr:row>88</xdr:row>
      <xdr:rowOff>393024</xdr:rowOff>
    </xdr:to>
    <xdr:cxnSp macro="">
      <xdr:nvCxnSpPr>
        <xdr:cNvPr id="20" name="ลูกศรเชื่อมต่อแบบตรง 19"/>
        <xdr:cNvCxnSpPr/>
      </xdr:nvCxnSpPr>
      <xdr:spPr>
        <a:xfrm>
          <a:off x="6283539" y="49644244"/>
          <a:ext cx="349113"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591770</xdr:colOff>
      <xdr:row>89</xdr:row>
      <xdr:rowOff>462721</xdr:rowOff>
    </xdr:from>
    <xdr:to>
      <xdr:col>17</xdr:col>
      <xdr:colOff>243932</xdr:colOff>
      <xdr:row>89</xdr:row>
      <xdr:rowOff>462721</xdr:rowOff>
    </xdr:to>
    <xdr:cxnSp macro="">
      <xdr:nvCxnSpPr>
        <xdr:cNvPr id="23" name="ลูกศรเชื่อมต่อแบบตรง 22"/>
        <xdr:cNvCxnSpPr/>
      </xdr:nvCxnSpPr>
      <xdr:spPr>
        <a:xfrm>
          <a:off x="6016374" y="51700251"/>
          <a:ext cx="3450546"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603385</xdr:colOff>
      <xdr:row>100</xdr:row>
      <xdr:rowOff>358179</xdr:rowOff>
    </xdr:from>
    <xdr:to>
      <xdr:col>17</xdr:col>
      <xdr:colOff>255547</xdr:colOff>
      <xdr:row>100</xdr:row>
      <xdr:rowOff>358179</xdr:rowOff>
    </xdr:to>
    <xdr:cxnSp macro="">
      <xdr:nvCxnSpPr>
        <xdr:cNvPr id="25" name="ลูกศรเชื่อมต่อแบบตรง 24"/>
        <xdr:cNvCxnSpPr/>
      </xdr:nvCxnSpPr>
      <xdr:spPr>
        <a:xfrm>
          <a:off x="6027989" y="56532447"/>
          <a:ext cx="3450546"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22593</xdr:colOff>
      <xdr:row>113</xdr:row>
      <xdr:rowOff>288485</xdr:rowOff>
    </xdr:from>
    <xdr:to>
      <xdr:col>11</xdr:col>
      <xdr:colOff>0</xdr:colOff>
      <xdr:row>113</xdr:row>
      <xdr:rowOff>288485</xdr:rowOff>
    </xdr:to>
    <xdr:cxnSp macro="">
      <xdr:nvCxnSpPr>
        <xdr:cNvPr id="26" name="ลูกศรเชื่อมต่อแบบตรง 25"/>
        <xdr:cNvCxnSpPr/>
      </xdr:nvCxnSpPr>
      <xdr:spPr>
        <a:xfrm>
          <a:off x="6922410" y="62816625"/>
          <a:ext cx="55820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266525</xdr:colOff>
      <xdr:row>114</xdr:row>
      <xdr:rowOff>346564</xdr:rowOff>
    </xdr:from>
    <xdr:to>
      <xdr:col>14</xdr:col>
      <xdr:colOff>11616</xdr:colOff>
      <xdr:row>114</xdr:row>
      <xdr:rowOff>346564</xdr:rowOff>
    </xdr:to>
    <xdr:cxnSp macro="">
      <xdr:nvCxnSpPr>
        <xdr:cNvPr id="30" name="ลูกศรเชื่อมต่อแบบตรง 29"/>
        <xdr:cNvCxnSpPr/>
      </xdr:nvCxnSpPr>
      <xdr:spPr>
        <a:xfrm>
          <a:off x="7747135" y="64733241"/>
          <a:ext cx="61628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254910</xdr:colOff>
      <xdr:row>124</xdr:row>
      <xdr:rowOff>265254</xdr:rowOff>
    </xdr:from>
    <xdr:to>
      <xdr:col>13</xdr:col>
      <xdr:colOff>23233</xdr:colOff>
      <xdr:row>124</xdr:row>
      <xdr:rowOff>265254</xdr:rowOff>
    </xdr:to>
    <xdr:cxnSp macro="">
      <xdr:nvCxnSpPr>
        <xdr:cNvPr id="32" name="ลูกศรเชื่อมต่อแบบตรง 31"/>
        <xdr:cNvCxnSpPr/>
      </xdr:nvCxnSpPr>
      <xdr:spPr>
        <a:xfrm>
          <a:off x="7735520" y="69530589"/>
          <a:ext cx="34911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266526</xdr:colOff>
      <xdr:row>125</xdr:row>
      <xdr:rowOff>218790</xdr:rowOff>
    </xdr:from>
    <xdr:to>
      <xdr:col>8</xdr:col>
      <xdr:colOff>34848</xdr:colOff>
      <xdr:row>125</xdr:row>
      <xdr:rowOff>218790</xdr:rowOff>
    </xdr:to>
    <xdr:cxnSp macro="">
      <xdr:nvCxnSpPr>
        <xdr:cNvPr id="33" name="ลูกศรเชื่อมต่อแบบตรง 32"/>
        <xdr:cNvCxnSpPr/>
      </xdr:nvCxnSpPr>
      <xdr:spPr>
        <a:xfrm>
          <a:off x="6295154" y="71284583"/>
          <a:ext cx="34911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22594</xdr:colOff>
      <xdr:row>137</xdr:row>
      <xdr:rowOff>276868</xdr:rowOff>
    </xdr:from>
    <xdr:to>
      <xdr:col>17</xdr:col>
      <xdr:colOff>278782</xdr:colOff>
      <xdr:row>137</xdr:row>
      <xdr:rowOff>276868</xdr:rowOff>
    </xdr:to>
    <xdr:cxnSp macro="">
      <xdr:nvCxnSpPr>
        <xdr:cNvPr id="34" name="ลูกศรเชื่อมต่อแบบตรง 33"/>
        <xdr:cNvCxnSpPr/>
      </xdr:nvCxnSpPr>
      <xdr:spPr>
        <a:xfrm>
          <a:off x="8664789" y="76558179"/>
          <a:ext cx="836981"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23232</xdr:colOff>
      <xdr:row>138</xdr:row>
      <xdr:rowOff>416258</xdr:rowOff>
    </xdr:from>
    <xdr:to>
      <xdr:col>18</xdr:col>
      <xdr:colOff>0</xdr:colOff>
      <xdr:row>138</xdr:row>
      <xdr:rowOff>416258</xdr:rowOff>
    </xdr:to>
    <xdr:cxnSp macro="">
      <xdr:nvCxnSpPr>
        <xdr:cNvPr id="36" name="ลูกศรเชื่อมต่อแบบตรง 35"/>
        <xdr:cNvCxnSpPr/>
      </xdr:nvCxnSpPr>
      <xdr:spPr>
        <a:xfrm>
          <a:off x="7213445" y="79009124"/>
          <a:ext cx="2299939"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243933</xdr:colOff>
      <xdr:row>149</xdr:row>
      <xdr:rowOff>857661</xdr:rowOff>
    </xdr:from>
    <xdr:to>
      <xdr:col>18</xdr:col>
      <xdr:colOff>23232</xdr:colOff>
      <xdr:row>149</xdr:row>
      <xdr:rowOff>857661</xdr:rowOff>
    </xdr:to>
    <xdr:cxnSp macro="">
      <xdr:nvCxnSpPr>
        <xdr:cNvPr id="39" name="ลูกศรเชื่อมต่อแบบตรง 38"/>
        <xdr:cNvCxnSpPr/>
      </xdr:nvCxnSpPr>
      <xdr:spPr>
        <a:xfrm>
          <a:off x="8595732" y="83829704"/>
          <a:ext cx="940884"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xdr:colOff>
      <xdr:row>150</xdr:row>
      <xdr:rowOff>381411</xdr:rowOff>
    </xdr:from>
    <xdr:to>
      <xdr:col>12</xdr:col>
      <xdr:colOff>0</xdr:colOff>
      <xdr:row>150</xdr:row>
      <xdr:rowOff>381411</xdr:rowOff>
    </xdr:to>
    <xdr:cxnSp macro="">
      <xdr:nvCxnSpPr>
        <xdr:cNvPr id="41" name="ลูกศรเชื่อมต่อแบบตรง 40"/>
        <xdr:cNvCxnSpPr/>
      </xdr:nvCxnSpPr>
      <xdr:spPr>
        <a:xfrm>
          <a:off x="7190214" y="85502387"/>
          <a:ext cx="58079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285749</xdr:colOff>
      <xdr:row>9</xdr:row>
      <xdr:rowOff>222250</xdr:rowOff>
    </xdr:from>
    <xdr:to>
      <xdr:col>15</xdr:col>
      <xdr:colOff>7936</xdr:colOff>
      <xdr:row>9</xdr:row>
      <xdr:rowOff>222974</xdr:rowOff>
    </xdr:to>
    <xdr:cxnSp macro="">
      <xdr:nvCxnSpPr>
        <xdr:cNvPr id="2" name="ลูกศรเชื่อมต่อแบบตรง 1"/>
        <xdr:cNvCxnSpPr/>
      </xdr:nvCxnSpPr>
      <xdr:spPr>
        <a:xfrm flipV="1">
          <a:off x="7786687" y="2667000"/>
          <a:ext cx="896937" cy="724"/>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595312</xdr:colOff>
      <xdr:row>9</xdr:row>
      <xdr:rowOff>246063</xdr:rowOff>
    </xdr:from>
    <xdr:to>
      <xdr:col>17</xdr:col>
      <xdr:colOff>277812</xdr:colOff>
      <xdr:row>9</xdr:row>
      <xdr:rowOff>246786</xdr:rowOff>
    </xdr:to>
    <xdr:cxnSp macro="">
      <xdr:nvCxnSpPr>
        <xdr:cNvPr id="2" name="ลูกศรเชื่อมต่อแบบตรง 1"/>
        <xdr:cNvCxnSpPr/>
      </xdr:nvCxnSpPr>
      <xdr:spPr>
        <a:xfrm flipV="1">
          <a:off x="6024562" y="2713038"/>
          <a:ext cx="3540125" cy="723"/>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23</xdr:row>
      <xdr:rowOff>214312</xdr:rowOff>
    </xdr:from>
    <xdr:to>
      <xdr:col>17</xdr:col>
      <xdr:colOff>247650</xdr:colOff>
      <xdr:row>23</xdr:row>
      <xdr:rowOff>214312</xdr:rowOff>
    </xdr:to>
    <xdr:cxnSp macro="">
      <xdr:nvCxnSpPr>
        <xdr:cNvPr id="3" name="ลูกศรเชื่อมต่อแบบตรง 2"/>
        <xdr:cNvCxnSpPr/>
      </xdr:nvCxnSpPr>
      <xdr:spPr>
        <a:xfrm>
          <a:off x="6038850" y="9453562"/>
          <a:ext cx="34956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603250</xdr:colOff>
      <xdr:row>39</xdr:row>
      <xdr:rowOff>176213</xdr:rowOff>
    </xdr:from>
    <xdr:to>
      <xdr:col>9</xdr:col>
      <xdr:colOff>7937</xdr:colOff>
      <xdr:row>39</xdr:row>
      <xdr:rowOff>176937</xdr:rowOff>
    </xdr:to>
    <xdr:cxnSp macro="">
      <xdr:nvCxnSpPr>
        <xdr:cNvPr id="4" name="ลูกศรเชื่อมต่อแบบตรง 3"/>
        <xdr:cNvCxnSpPr/>
      </xdr:nvCxnSpPr>
      <xdr:spPr>
        <a:xfrm flipV="1">
          <a:off x="6032500" y="16092488"/>
          <a:ext cx="900112" cy="724"/>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269875</xdr:colOff>
      <xdr:row>54</xdr:row>
      <xdr:rowOff>214312</xdr:rowOff>
    </xdr:from>
    <xdr:to>
      <xdr:col>16</xdr:col>
      <xdr:colOff>285750</xdr:colOff>
      <xdr:row>54</xdr:row>
      <xdr:rowOff>215036</xdr:rowOff>
    </xdr:to>
    <xdr:cxnSp macro="">
      <xdr:nvCxnSpPr>
        <xdr:cNvPr id="5" name="ลูกศรเชื่อมต่อแบบตรง 4"/>
        <xdr:cNvCxnSpPr/>
      </xdr:nvCxnSpPr>
      <xdr:spPr>
        <a:xfrm flipV="1">
          <a:off x="8375650" y="22912387"/>
          <a:ext cx="901700" cy="724"/>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55</xdr:row>
      <xdr:rowOff>222251</xdr:rowOff>
    </xdr:from>
    <xdr:to>
      <xdr:col>17</xdr:col>
      <xdr:colOff>266700</xdr:colOff>
      <xdr:row>55</xdr:row>
      <xdr:rowOff>222251</xdr:rowOff>
    </xdr:to>
    <xdr:cxnSp macro="">
      <xdr:nvCxnSpPr>
        <xdr:cNvPr id="6" name="ลูกศรเชื่อมต่อแบบตรง 5"/>
        <xdr:cNvCxnSpPr/>
      </xdr:nvCxnSpPr>
      <xdr:spPr>
        <a:xfrm>
          <a:off x="6038850" y="24977726"/>
          <a:ext cx="351472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19050</xdr:colOff>
      <xdr:row>251</xdr:row>
      <xdr:rowOff>222250</xdr:rowOff>
    </xdr:from>
    <xdr:to>
      <xdr:col>17</xdr:col>
      <xdr:colOff>285749</xdr:colOff>
      <xdr:row>251</xdr:row>
      <xdr:rowOff>222250</xdr:rowOff>
    </xdr:to>
    <xdr:cxnSp macro="">
      <xdr:nvCxnSpPr>
        <xdr:cNvPr id="7" name="ลูกศรเชื่อมต่อแบบตรง 6"/>
        <xdr:cNvCxnSpPr/>
      </xdr:nvCxnSpPr>
      <xdr:spPr>
        <a:xfrm>
          <a:off x="7829550" y="124209175"/>
          <a:ext cx="1743074"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252</xdr:row>
      <xdr:rowOff>247650</xdr:rowOff>
    </xdr:from>
    <xdr:to>
      <xdr:col>12</xdr:col>
      <xdr:colOff>57150</xdr:colOff>
      <xdr:row>252</xdr:row>
      <xdr:rowOff>247650</xdr:rowOff>
    </xdr:to>
    <xdr:cxnSp macro="">
      <xdr:nvCxnSpPr>
        <xdr:cNvPr id="8" name="ลูกศรเชื่อมต่อแบบตรง 7"/>
        <xdr:cNvCxnSpPr/>
      </xdr:nvCxnSpPr>
      <xdr:spPr>
        <a:xfrm>
          <a:off x="6629400" y="126072900"/>
          <a:ext cx="123825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590551</xdr:colOff>
      <xdr:row>266</xdr:row>
      <xdr:rowOff>234950</xdr:rowOff>
    </xdr:from>
    <xdr:to>
      <xdr:col>9</xdr:col>
      <xdr:colOff>6352</xdr:colOff>
      <xdr:row>266</xdr:row>
      <xdr:rowOff>235677</xdr:rowOff>
    </xdr:to>
    <xdr:cxnSp macro="">
      <xdr:nvCxnSpPr>
        <xdr:cNvPr id="11" name="ลูกศรเชื่อมต่อแบบตรง 10"/>
        <xdr:cNvCxnSpPr/>
      </xdr:nvCxnSpPr>
      <xdr:spPr>
        <a:xfrm flipV="1">
          <a:off x="6019801" y="130908425"/>
          <a:ext cx="911226" cy="727"/>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7938</xdr:colOff>
      <xdr:row>280</xdr:row>
      <xdr:rowOff>206375</xdr:rowOff>
    </xdr:from>
    <xdr:to>
      <xdr:col>18</xdr:col>
      <xdr:colOff>7938</xdr:colOff>
      <xdr:row>280</xdr:row>
      <xdr:rowOff>207098</xdr:rowOff>
    </xdr:to>
    <xdr:cxnSp macro="">
      <xdr:nvCxnSpPr>
        <xdr:cNvPr id="12" name="ลูกศรเชื่อมต่อแบบตรง 11"/>
        <xdr:cNvCxnSpPr/>
      </xdr:nvCxnSpPr>
      <xdr:spPr>
        <a:xfrm flipV="1">
          <a:off x="6046788" y="144214850"/>
          <a:ext cx="3543300" cy="723"/>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7938</xdr:colOff>
      <xdr:row>281</xdr:row>
      <xdr:rowOff>261937</xdr:rowOff>
    </xdr:from>
    <xdr:to>
      <xdr:col>18</xdr:col>
      <xdr:colOff>7938</xdr:colOff>
      <xdr:row>281</xdr:row>
      <xdr:rowOff>262660</xdr:rowOff>
    </xdr:to>
    <xdr:cxnSp macro="">
      <xdr:nvCxnSpPr>
        <xdr:cNvPr id="13" name="ลูกศรเชื่อมต่อแบบตรง 12"/>
        <xdr:cNvCxnSpPr/>
      </xdr:nvCxnSpPr>
      <xdr:spPr>
        <a:xfrm flipV="1">
          <a:off x="6046788" y="145299112"/>
          <a:ext cx="3543300" cy="723"/>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xdr:colOff>
      <xdr:row>294</xdr:row>
      <xdr:rowOff>230188</xdr:rowOff>
    </xdr:from>
    <xdr:to>
      <xdr:col>18</xdr:col>
      <xdr:colOff>1</xdr:colOff>
      <xdr:row>294</xdr:row>
      <xdr:rowOff>230911</xdr:rowOff>
    </xdr:to>
    <xdr:cxnSp macro="">
      <xdr:nvCxnSpPr>
        <xdr:cNvPr id="14" name="ลูกศรเชื่อมต่อแบบตรง 13"/>
        <xdr:cNvCxnSpPr/>
      </xdr:nvCxnSpPr>
      <xdr:spPr>
        <a:xfrm flipV="1">
          <a:off x="6038851" y="150953788"/>
          <a:ext cx="3543300" cy="723"/>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0</xdr:colOff>
      <xdr:row>135</xdr:row>
      <xdr:rowOff>230188</xdr:rowOff>
    </xdr:from>
    <xdr:to>
      <xdr:col>17</xdr:col>
      <xdr:colOff>269875</xdr:colOff>
      <xdr:row>135</xdr:row>
      <xdr:rowOff>230188</xdr:rowOff>
    </xdr:to>
    <xdr:cxnSp macro="">
      <xdr:nvCxnSpPr>
        <xdr:cNvPr id="15" name="ลูกศรเชื่อมต่อแบบตรง 14"/>
        <xdr:cNvCxnSpPr/>
      </xdr:nvCxnSpPr>
      <xdr:spPr>
        <a:xfrm>
          <a:off x="7515225" y="63676213"/>
          <a:ext cx="204152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276225</xdr:colOff>
      <xdr:row>148</xdr:row>
      <xdr:rowOff>211138</xdr:rowOff>
    </xdr:from>
    <xdr:to>
      <xdr:col>17</xdr:col>
      <xdr:colOff>250825</xdr:colOff>
      <xdr:row>148</xdr:row>
      <xdr:rowOff>211138</xdr:rowOff>
    </xdr:to>
    <xdr:cxnSp macro="">
      <xdr:nvCxnSpPr>
        <xdr:cNvPr id="16" name="ลูกศรเชื่อมต่อแบบตรง 15"/>
        <xdr:cNvCxnSpPr/>
      </xdr:nvCxnSpPr>
      <xdr:spPr>
        <a:xfrm>
          <a:off x="7496175" y="70296088"/>
          <a:ext cx="204152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173</xdr:row>
      <xdr:rowOff>230188</xdr:rowOff>
    </xdr:from>
    <xdr:to>
      <xdr:col>17</xdr:col>
      <xdr:colOff>269875</xdr:colOff>
      <xdr:row>173</xdr:row>
      <xdr:rowOff>230188</xdr:rowOff>
    </xdr:to>
    <xdr:cxnSp macro="">
      <xdr:nvCxnSpPr>
        <xdr:cNvPr id="18" name="ลูกศรเชื่อมต่อแบบตรง 17"/>
        <xdr:cNvCxnSpPr/>
      </xdr:nvCxnSpPr>
      <xdr:spPr>
        <a:xfrm>
          <a:off x="7505700" y="83716813"/>
          <a:ext cx="205105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19050</xdr:colOff>
      <xdr:row>186</xdr:row>
      <xdr:rowOff>230188</xdr:rowOff>
    </xdr:from>
    <xdr:to>
      <xdr:col>17</xdr:col>
      <xdr:colOff>269875</xdr:colOff>
      <xdr:row>186</xdr:row>
      <xdr:rowOff>230188</xdr:rowOff>
    </xdr:to>
    <xdr:cxnSp macro="">
      <xdr:nvCxnSpPr>
        <xdr:cNvPr id="19" name="ลูกศรเชื่อมต่อแบบตรง 18"/>
        <xdr:cNvCxnSpPr/>
      </xdr:nvCxnSpPr>
      <xdr:spPr>
        <a:xfrm>
          <a:off x="7534275" y="90603388"/>
          <a:ext cx="20224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28575</xdr:colOff>
      <xdr:row>199</xdr:row>
      <xdr:rowOff>230188</xdr:rowOff>
    </xdr:from>
    <xdr:to>
      <xdr:col>17</xdr:col>
      <xdr:colOff>269875</xdr:colOff>
      <xdr:row>199</xdr:row>
      <xdr:rowOff>230188</xdr:rowOff>
    </xdr:to>
    <xdr:cxnSp macro="">
      <xdr:nvCxnSpPr>
        <xdr:cNvPr id="20" name="ลูกศรเชื่อมต่อแบบตรง 19"/>
        <xdr:cNvCxnSpPr/>
      </xdr:nvCxnSpPr>
      <xdr:spPr>
        <a:xfrm>
          <a:off x="7543800" y="97232788"/>
          <a:ext cx="201295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212</xdr:row>
      <xdr:rowOff>230188</xdr:rowOff>
    </xdr:from>
    <xdr:to>
      <xdr:col>17</xdr:col>
      <xdr:colOff>269875</xdr:colOff>
      <xdr:row>212</xdr:row>
      <xdr:rowOff>230188</xdr:rowOff>
    </xdr:to>
    <xdr:cxnSp macro="">
      <xdr:nvCxnSpPr>
        <xdr:cNvPr id="21" name="ลูกศรเชื่อมต่อแบบตรง 20"/>
        <xdr:cNvCxnSpPr/>
      </xdr:nvCxnSpPr>
      <xdr:spPr>
        <a:xfrm>
          <a:off x="7505700" y="103909813"/>
          <a:ext cx="205105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9525</xdr:colOff>
      <xdr:row>225</xdr:row>
      <xdr:rowOff>230188</xdr:rowOff>
    </xdr:from>
    <xdr:to>
      <xdr:col>17</xdr:col>
      <xdr:colOff>269875</xdr:colOff>
      <xdr:row>225</xdr:row>
      <xdr:rowOff>238125</xdr:rowOff>
    </xdr:to>
    <xdr:cxnSp macro="">
      <xdr:nvCxnSpPr>
        <xdr:cNvPr id="22" name="ลูกศรเชื่อมต่อแบบตรง 21"/>
        <xdr:cNvCxnSpPr/>
      </xdr:nvCxnSpPr>
      <xdr:spPr>
        <a:xfrm flipV="1">
          <a:off x="7524750" y="110691613"/>
          <a:ext cx="2032000" cy="7937"/>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19050</xdr:colOff>
      <xdr:row>238</xdr:row>
      <xdr:rowOff>230188</xdr:rowOff>
    </xdr:from>
    <xdr:to>
      <xdr:col>17</xdr:col>
      <xdr:colOff>269875</xdr:colOff>
      <xdr:row>238</xdr:row>
      <xdr:rowOff>230188</xdr:rowOff>
    </xdr:to>
    <xdr:cxnSp macro="">
      <xdr:nvCxnSpPr>
        <xdr:cNvPr id="23" name="ลูกศรเชื่อมต่อแบบตรง 22"/>
        <xdr:cNvCxnSpPr/>
      </xdr:nvCxnSpPr>
      <xdr:spPr>
        <a:xfrm>
          <a:off x="7534275" y="117444838"/>
          <a:ext cx="20224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266700</xdr:colOff>
      <xdr:row>39</xdr:row>
      <xdr:rowOff>157887</xdr:rowOff>
    </xdr:from>
    <xdr:to>
      <xdr:col>18</xdr:col>
      <xdr:colOff>0</xdr:colOff>
      <xdr:row>39</xdr:row>
      <xdr:rowOff>157887</xdr:rowOff>
    </xdr:to>
    <xdr:cxnSp macro="">
      <xdr:nvCxnSpPr>
        <xdr:cNvPr id="26" name="ลูกศรเชื่อมต่อแบบตรง 25"/>
        <xdr:cNvCxnSpPr/>
      </xdr:nvCxnSpPr>
      <xdr:spPr>
        <a:xfrm>
          <a:off x="7781925" y="16074162"/>
          <a:ext cx="180022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9525</xdr:colOff>
      <xdr:row>67</xdr:row>
      <xdr:rowOff>241301</xdr:rowOff>
    </xdr:from>
    <xdr:to>
      <xdr:col>17</xdr:col>
      <xdr:colOff>276225</xdr:colOff>
      <xdr:row>67</xdr:row>
      <xdr:rowOff>241301</xdr:rowOff>
    </xdr:to>
    <xdr:cxnSp macro="">
      <xdr:nvCxnSpPr>
        <xdr:cNvPr id="32" name="ลูกศรเชื่อมต่อแบบตรง 31"/>
        <xdr:cNvCxnSpPr/>
      </xdr:nvCxnSpPr>
      <xdr:spPr>
        <a:xfrm>
          <a:off x="6048375" y="29721176"/>
          <a:ext cx="351472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68</xdr:row>
      <xdr:rowOff>203201</xdr:rowOff>
    </xdr:from>
    <xdr:to>
      <xdr:col>9</xdr:col>
      <xdr:colOff>19050</xdr:colOff>
      <xdr:row>68</xdr:row>
      <xdr:rowOff>203201</xdr:rowOff>
    </xdr:to>
    <xdr:cxnSp macro="">
      <xdr:nvCxnSpPr>
        <xdr:cNvPr id="33" name="ลูกศรเชื่อมต่อแบบตรง 32"/>
        <xdr:cNvCxnSpPr/>
      </xdr:nvCxnSpPr>
      <xdr:spPr>
        <a:xfrm>
          <a:off x="6629400" y="31740476"/>
          <a:ext cx="31432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276225</xdr:colOff>
      <xdr:row>79</xdr:row>
      <xdr:rowOff>250826</xdr:rowOff>
    </xdr:from>
    <xdr:to>
      <xdr:col>10</xdr:col>
      <xdr:colOff>0</xdr:colOff>
      <xdr:row>79</xdr:row>
      <xdr:rowOff>250826</xdr:rowOff>
    </xdr:to>
    <xdr:cxnSp macro="">
      <xdr:nvCxnSpPr>
        <xdr:cNvPr id="37" name="ลูกศรเชื่อมต่อแบบตรง 36"/>
        <xdr:cNvCxnSpPr/>
      </xdr:nvCxnSpPr>
      <xdr:spPr>
        <a:xfrm>
          <a:off x="6905625" y="36579176"/>
          <a:ext cx="31432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91</xdr:row>
      <xdr:rowOff>219075</xdr:rowOff>
    </xdr:from>
    <xdr:to>
      <xdr:col>17</xdr:col>
      <xdr:colOff>266700</xdr:colOff>
      <xdr:row>91</xdr:row>
      <xdr:rowOff>219075</xdr:rowOff>
    </xdr:to>
    <xdr:cxnSp macro="">
      <xdr:nvCxnSpPr>
        <xdr:cNvPr id="38" name="ลูกศรเชื่อมต่อแบบตรง 37"/>
        <xdr:cNvCxnSpPr/>
      </xdr:nvCxnSpPr>
      <xdr:spPr>
        <a:xfrm>
          <a:off x="7505700" y="43395900"/>
          <a:ext cx="20478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0</xdr:colOff>
      <xdr:row>109</xdr:row>
      <xdr:rowOff>219075</xdr:rowOff>
    </xdr:from>
    <xdr:to>
      <xdr:col>17</xdr:col>
      <xdr:colOff>276225</xdr:colOff>
      <xdr:row>109</xdr:row>
      <xdr:rowOff>219075</xdr:rowOff>
    </xdr:to>
    <xdr:cxnSp macro="">
      <xdr:nvCxnSpPr>
        <xdr:cNvPr id="40" name="ลูกศรเชื่อมต่อแบบตรง 39"/>
        <xdr:cNvCxnSpPr/>
      </xdr:nvCxnSpPr>
      <xdr:spPr>
        <a:xfrm>
          <a:off x="7515225" y="50187225"/>
          <a:ext cx="20478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276225</xdr:colOff>
      <xdr:row>110</xdr:row>
      <xdr:rowOff>219075</xdr:rowOff>
    </xdr:from>
    <xdr:to>
      <xdr:col>17</xdr:col>
      <xdr:colOff>257175</xdr:colOff>
      <xdr:row>110</xdr:row>
      <xdr:rowOff>219075</xdr:rowOff>
    </xdr:to>
    <xdr:cxnSp macro="">
      <xdr:nvCxnSpPr>
        <xdr:cNvPr id="41" name="ลูกศรเชื่อมต่อแบบตรง 40"/>
        <xdr:cNvCxnSpPr/>
      </xdr:nvCxnSpPr>
      <xdr:spPr>
        <a:xfrm>
          <a:off x="7496175" y="51444525"/>
          <a:ext cx="20478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0</xdr:colOff>
      <xdr:row>111</xdr:row>
      <xdr:rowOff>257175</xdr:rowOff>
    </xdr:from>
    <xdr:to>
      <xdr:col>17</xdr:col>
      <xdr:colOff>276225</xdr:colOff>
      <xdr:row>111</xdr:row>
      <xdr:rowOff>257175</xdr:rowOff>
    </xdr:to>
    <xdr:cxnSp macro="">
      <xdr:nvCxnSpPr>
        <xdr:cNvPr id="42" name="ลูกศรเชื่อมต่อแบบตรง 41"/>
        <xdr:cNvCxnSpPr/>
      </xdr:nvCxnSpPr>
      <xdr:spPr>
        <a:xfrm>
          <a:off x="7515225" y="52911375"/>
          <a:ext cx="20478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122</xdr:row>
      <xdr:rowOff>314325</xdr:rowOff>
    </xdr:from>
    <xdr:to>
      <xdr:col>17</xdr:col>
      <xdr:colOff>266700</xdr:colOff>
      <xdr:row>122</xdr:row>
      <xdr:rowOff>314325</xdr:rowOff>
    </xdr:to>
    <xdr:cxnSp macro="">
      <xdr:nvCxnSpPr>
        <xdr:cNvPr id="43" name="ลูกศรเชื่อมต่อแบบตรง 42"/>
        <xdr:cNvCxnSpPr/>
      </xdr:nvCxnSpPr>
      <xdr:spPr>
        <a:xfrm>
          <a:off x="7505700" y="57130950"/>
          <a:ext cx="20478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123</xdr:row>
      <xdr:rowOff>295275</xdr:rowOff>
    </xdr:from>
    <xdr:to>
      <xdr:col>17</xdr:col>
      <xdr:colOff>266700</xdr:colOff>
      <xdr:row>123</xdr:row>
      <xdr:rowOff>295275</xdr:rowOff>
    </xdr:to>
    <xdr:cxnSp macro="">
      <xdr:nvCxnSpPr>
        <xdr:cNvPr id="44" name="ลูกศรเชื่อมต่อแบบตรง 43"/>
        <xdr:cNvCxnSpPr/>
      </xdr:nvCxnSpPr>
      <xdr:spPr>
        <a:xfrm>
          <a:off x="7505700" y="58778775"/>
          <a:ext cx="20478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124</xdr:row>
      <xdr:rowOff>238125</xdr:rowOff>
    </xdr:from>
    <xdr:to>
      <xdr:col>17</xdr:col>
      <xdr:colOff>266700</xdr:colOff>
      <xdr:row>124</xdr:row>
      <xdr:rowOff>238125</xdr:rowOff>
    </xdr:to>
    <xdr:cxnSp macro="">
      <xdr:nvCxnSpPr>
        <xdr:cNvPr id="45" name="ลูกศรเชื่อมต่อแบบตรง 44"/>
        <xdr:cNvCxnSpPr/>
      </xdr:nvCxnSpPr>
      <xdr:spPr>
        <a:xfrm>
          <a:off x="7505700" y="60150375"/>
          <a:ext cx="20478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28575</xdr:colOff>
      <xdr:row>136</xdr:row>
      <xdr:rowOff>211138</xdr:rowOff>
    </xdr:from>
    <xdr:to>
      <xdr:col>17</xdr:col>
      <xdr:colOff>269875</xdr:colOff>
      <xdr:row>136</xdr:row>
      <xdr:rowOff>211138</xdr:rowOff>
    </xdr:to>
    <xdr:cxnSp macro="">
      <xdr:nvCxnSpPr>
        <xdr:cNvPr id="46" name="ลูกศรเชื่อมต่อแบบตรง 45"/>
        <xdr:cNvCxnSpPr/>
      </xdr:nvCxnSpPr>
      <xdr:spPr>
        <a:xfrm>
          <a:off x="7543800" y="65085913"/>
          <a:ext cx="201295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0</xdr:colOff>
      <xdr:row>137</xdr:row>
      <xdr:rowOff>211138</xdr:rowOff>
    </xdr:from>
    <xdr:to>
      <xdr:col>17</xdr:col>
      <xdr:colOff>260350</xdr:colOff>
      <xdr:row>137</xdr:row>
      <xdr:rowOff>211138</xdr:rowOff>
    </xdr:to>
    <xdr:cxnSp macro="">
      <xdr:nvCxnSpPr>
        <xdr:cNvPr id="47" name="ลูกศรเชื่อมต่อแบบตรง 46"/>
        <xdr:cNvCxnSpPr/>
      </xdr:nvCxnSpPr>
      <xdr:spPr>
        <a:xfrm>
          <a:off x="7515225" y="66562288"/>
          <a:ext cx="203200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0</xdr:colOff>
      <xdr:row>149</xdr:row>
      <xdr:rowOff>230188</xdr:rowOff>
    </xdr:from>
    <xdr:to>
      <xdr:col>17</xdr:col>
      <xdr:colOff>269875</xdr:colOff>
      <xdr:row>149</xdr:row>
      <xdr:rowOff>230188</xdr:rowOff>
    </xdr:to>
    <xdr:cxnSp macro="">
      <xdr:nvCxnSpPr>
        <xdr:cNvPr id="52" name="ลูกศรเชื่อมต่อแบบตรง 51"/>
        <xdr:cNvCxnSpPr/>
      </xdr:nvCxnSpPr>
      <xdr:spPr>
        <a:xfrm>
          <a:off x="7515225" y="71743888"/>
          <a:ext cx="204152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150</xdr:row>
      <xdr:rowOff>287338</xdr:rowOff>
    </xdr:from>
    <xdr:to>
      <xdr:col>17</xdr:col>
      <xdr:colOff>260350</xdr:colOff>
      <xdr:row>150</xdr:row>
      <xdr:rowOff>287338</xdr:rowOff>
    </xdr:to>
    <xdr:cxnSp macro="">
      <xdr:nvCxnSpPr>
        <xdr:cNvPr id="53" name="ลูกศรเชื่อมต่อแบบตรง 52"/>
        <xdr:cNvCxnSpPr/>
      </xdr:nvCxnSpPr>
      <xdr:spPr>
        <a:xfrm>
          <a:off x="7505700" y="73229788"/>
          <a:ext cx="204152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9525</xdr:colOff>
      <xdr:row>161</xdr:row>
      <xdr:rowOff>277813</xdr:rowOff>
    </xdr:from>
    <xdr:to>
      <xdr:col>17</xdr:col>
      <xdr:colOff>269875</xdr:colOff>
      <xdr:row>161</xdr:row>
      <xdr:rowOff>277813</xdr:rowOff>
    </xdr:to>
    <xdr:cxnSp macro="">
      <xdr:nvCxnSpPr>
        <xdr:cNvPr id="54" name="ลูกศรเชื่อมต่อแบบตรง 53"/>
        <xdr:cNvCxnSpPr/>
      </xdr:nvCxnSpPr>
      <xdr:spPr>
        <a:xfrm>
          <a:off x="7524750" y="77125513"/>
          <a:ext cx="203200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276225</xdr:colOff>
      <xdr:row>162</xdr:row>
      <xdr:rowOff>163513</xdr:rowOff>
    </xdr:from>
    <xdr:to>
      <xdr:col>17</xdr:col>
      <xdr:colOff>241300</xdr:colOff>
      <xdr:row>162</xdr:row>
      <xdr:rowOff>163513</xdr:rowOff>
    </xdr:to>
    <xdr:cxnSp macro="">
      <xdr:nvCxnSpPr>
        <xdr:cNvPr id="58" name="ลูกศรเชื่อมต่อแบบตรง 57"/>
        <xdr:cNvCxnSpPr/>
      </xdr:nvCxnSpPr>
      <xdr:spPr>
        <a:xfrm>
          <a:off x="7496175" y="78516163"/>
          <a:ext cx="203200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163</xdr:row>
      <xdr:rowOff>249238</xdr:rowOff>
    </xdr:from>
    <xdr:to>
      <xdr:col>17</xdr:col>
      <xdr:colOff>250825</xdr:colOff>
      <xdr:row>163</xdr:row>
      <xdr:rowOff>249238</xdr:rowOff>
    </xdr:to>
    <xdr:cxnSp macro="">
      <xdr:nvCxnSpPr>
        <xdr:cNvPr id="59" name="ลูกศรเชื่อมต่อแบบตรง 58"/>
        <xdr:cNvCxnSpPr/>
      </xdr:nvCxnSpPr>
      <xdr:spPr>
        <a:xfrm>
          <a:off x="7505700" y="80068738"/>
          <a:ext cx="203200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174</xdr:row>
      <xdr:rowOff>249238</xdr:rowOff>
    </xdr:from>
    <xdr:to>
      <xdr:col>17</xdr:col>
      <xdr:colOff>269875</xdr:colOff>
      <xdr:row>174</xdr:row>
      <xdr:rowOff>249238</xdr:rowOff>
    </xdr:to>
    <xdr:cxnSp macro="">
      <xdr:nvCxnSpPr>
        <xdr:cNvPr id="61" name="ลูกศรเชื่อมต่อแบบตรง 60"/>
        <xdr:cNvCxnSpPr/>
      </xdr:nvCxnSpPr>
      <xdr:spPr>
        <a:xfrm>
          <a:off x="7505700" y="85402738"/>
          <a:ext cx="205105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175</xdr:row>
      <xdr:rowOff>249238</xdr:rowOff>
    </xdr:from>
    <xdr:to>
      <xdr:col>17</xdr:col>
      <xdr:colOff>269875</xdr:colOff>
      <xdr:row>175</xdr:row>
      <xdr:rowOff>249238</xdr:rowOff>
    </xdr:to>
    <xdr:cxnSp macro="">
      <xdr:nvCxnSpPr>
        <xdr:cNvPr id="62" name="ลูกศรเชื่อมต่อแบบตรง 61"/>
        <xdr:cNvCxnSpPr/>
      </xdr:nvCxnSpPr>
      <xdr:spPr>
        <a:xfrm>
          <a:off x="7505700" y="86774338"/>
          <a:ext cx="205105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0</xdr:colOff>
      <xdr:row>187</xdr:row>
      <xdr:rowOff>268288</xdr:rowOff>
    </xdr:from>
    <xdr:to>
      <xdr:col>17</xdr:col>
      <xdr:colOff>250825</xdr:colOff>
      <xdr:row>187</xdr:row>
      <xdr:rowOff>268288</xdr:rowOff>
    </xdr:to>
    <xdr:cxnSp macro="">
      <xdr:nvCxnSpPr>
        <xdr:cNvPr id="64" name="ลูกศรเชื่อมต่อแบบตรง 63"/>
        <xdr:cNvCxnSpPr/>
      </xdr:nvCxnSpPr>
      <xdr:spPr>
        <a:xfrm>
          <a:off x="7515225" y="91832113"/>
          <a:ext cx="20224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0</xdr:colOff>
      <xdr:row>188</xdr:row>
      <xdr:rowOff>296863</xdr:rowOff>
    </xdr:from>
    <xdr:to>
      <xdr:col>17</xdr:col>
      <xdr:colOff>250825</xdr:colOff>
      <xdr:row>188</xdr:row>
      <xdr:rowOff>296863</xdr:rowOff>
    </xdr:to>
    <xdr:cxnSp macro="">
      <xdr:nvCxnSpPr>
        <xdr:cNvPr id="65" name="ลูกศรเชื่อมต่อแบบตรง 64"/>
        <xdr:cNvCxnSpPr/>
      </xdr:nvCxnSpPr>
      <xdr:spPr>
        <a:xfrm>
          <a:off x="7515225" y="93051313"/>
          <a:ext cx="20224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200</xdr:row>
      <xdr:rowOff>230188</xdr:rowOff>
    </xdr:from>
    <xdr:to>
      <xdr:col>17</xdr:col>
      <xdr:colOff>231775</xdr:colOff>
      <xdr:row>200</xdr:row>
      <xdr:rowOff>230188</xdr:rowOff>
    </xdr:to>
    <xdr:cxnSp macro="">
      <xdr:nvCxnSpPr>
        <xdr:cNvPr id="67" name="ลูกศรเชื่อมต่อแบบตรง 66"/>
        <xdr:cNvCxnSpPr/>
      </xdr:nvCxnSpPr>
      <xdr:spPr>
        <a:xfrm>
          <a:off x="7505700" y="98709163"/>
          <a:ext cx="201295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201</xdr:row>
      <xdr:rowOff>268288</xdr:rowOff>
    </xdr:from>
    <xdr:to>
      <xdr:col>17</xdr:col>
      <xdr:colOff>231775</xdr:colOff>
      <xdr:row>201</xdr:row>
      <xdr:rowOff>268288</xdr:rowOff>
    </xdr:to>
    <xdr:cxnSp macro="">
      <xdr:nvCxnSpPr>
        <xdr:cNvPr id="68" name="ลูกศรเชื่อมต่อแบบตรง 67"/>
        <xdr:cNvCxnSpPr/>
      </xdr:nvCxnSpPr>
      <xdr:spPr>
        <a:xfrm>
          <a:off x="7505700" y="100214113"/>
          <a:ext cx="201295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213</xdr:row>
      <xdr:rowOff>230188</xdr:rowOff>
    </xdr:from>
    <xdr:to>
      <xdr:col>17</xdr:col>
      <xdr:colOff>269875</xdr:colOff>
      <xdr:row>213</xdr:row>
      <xdr:rowOff>230188</xdr:rowOff>
    </xdr:to>
    <xdr:cxnSp macro="">
      <xdr:nvCxnSpPr>
        <xdr:cNvPr id="70" name="ลูกศรเชื่อมต่อแบบตรง 69"/>
        <xdr:cNvCxnSpPr/>
      </xdr:nvCxnSpPr>
      <xdr:spPr>
        <a:xfrm>
          <a:off x="7505700" y="105338563"/>
          <a:ext cx="205105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214</xdr:row>
      <xdr:rowOff>182563</xdr:rowOff>
    </xdr:from>
    <xdr:to>
      <xdr:col>17</xdr:col>
      <xdr:colOff>269875</xdr:colOff>
      <xdr:row>214</xdr:row>
      <xdr:rowOff>182563</xdr:rowOff>
    </xdr:to>
    <xdr:cxnSp macro="">
      <xdr:nvCxnSpPr>
        <xdr:cNvPr id="71" name="ลูกศรเชื่อมต่อแบบตรง 70"/>
        <xdr:cNvCxnSpPr/>
      </xdr:nvCxnSpPr>
      <xdr:spPr>
        <a:xfrm>
          <a:off x="7505700" y="106719688"/>
          <a:ext cx="2051050"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276225</xdr:colOff>
      <xdr:row>226</xdr:row>
      <xdr:rowOff>192088</xdr:rowOff>
    </xdr:from>
    <xdr:to>
      <xdr:col>17</xdr:col>
      <xdr:colOff>241300</xdr:colOff>
      <xdr:row>226</xdr:row>
      <xdr:rowOff>200025</xdr:rowOff>
    </xdr:to>
    <xdr:cxnSp macro="">
      <xdr:nvCxnSpPr>
        <xdr:cNvPr id="73" name="ลูกศรเชื่อมต่อแบบตรง 72"/>
        <xdr:cNvCxnSpPr/>
      </xdr:nvCxnSpPr>
      <xdr:spPr>
        <a:xfrm flipV="1">
          <a:off x="7496175" y="111844138"/>
          <a:ext cx="2032000" cy="7937"/>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227</xdr:row>
      <xdr:rowOff>277813</xdr:rowOff>
    </xdr:from>
    <xdr:to>
      <xdr:col>17</xdr:col>
      <xdr:colOff>250825</xdr:colOff>
      <xdr:row>227</xdr:row>
      <xdr:rowOff>285750</xdr:rowOff>
    </xdr:to>
    <xdr:cxnSp macro="">
      <xdr:nvCxnSpPr>
        <xdr:cNvPr id="74" name="ลูกศรเชื่อมต่อแบบตรง 73"/>
        <xdr:cNvCxnSpPr/>
      </xdr:nvCxnSpPr>
      <xdr:spPr>
        <a:xfrm flipV="1">
          <a:off x="7505700" y="113120488"/>
          <a:ext cx="2032000" cy="7937"/>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285750</xdr:colOff>
      <xdr:row>239</xdr:row>
      <xdr:rowOff>249238</xdr:rowOff>
    </xdr:from>
    <xdr:to>
      <xdr:col>17</xdr:col>
      <xdr:colOff>241300</xdr:colOff>
      <xdr:row>239</xdr:row>
      <xdr:rowOff>249238</xdr:rowOff>
    </xdr:to>
    <xdr:cxnSp macro="">
      <xdr:nvCxnSpPr>
        <xdr:cNvPr id="76" name="ลูกศรเชื่อมต่อแบบตรง 75"/>
        <xdr:cNvCxnSpPr/>
      </xdr:nvCxnSpPr>
      <xdr:spPr>
        <a:xfrm>
          <a:off x="7505700" y="119187913"/>
          <a:ext cx="20224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276225</xdr:colOff>
      <xdr:row>240</xdr:row>
      <xdr:rowOff>296863</xdr:rowOff>
    </xdr:from>
    <xdr:to>
      <xdr:col>17</xdr:col>
      <xdr:colOff>231775</xdr:colOff>
      <xdr:row>240</xdr:row>
      <xdr:rowOff>296863</xdr:rowOff>
    </xdr:to>
    <xdr:cxnSp macro="">
      <xdr:nvCxnSpPr>
        <xdr:cNvPr id="77" name="ลูกศรเชื่อมต่อแบบตรง 76"/>
        <xdr:cNvCxnSpPr/>
      </xdr:nvCxnSpPr>
      <xdr:spPr>
        <a:xfrm>
          <a:off x="7496175" y="120435688"/>
          <a:ext cx="202247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10467</xdr:colOff>
      <xdr:row>9</xdr:row>
      <xdr:rowOff>294409</xdr:rowOff>
    </xdr:from>
    <xdr:to>
      <xdr:col>17</xdr:col>
      <xdr:colOff>277091</xdr:colOff>
      <xdr:row>9</xdr:row>
      <xdr:rowOff>294409</xdr:rowOff>
    </xdr:to>
    <xdr:cxnSp macro="">
      <xdr:nvCxnSpPr>
        <xdr:cNvPr id="2" name="ลูกศรเชื่อมต่อแบบตรง 1"/>
        <xdr:cNvCxnSpPr/>
      </xdr:nvCxnSpPr>
      <xdr:spPr>
        <a:xfrm>
          <a:off x="7818874" y="2785563"/>
          <a:ext cx="1732008"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0</xdr:colOff>
      <xdr:row>22</xdr:row>
      <xdr:rowOff>303543</xdr:rowOff>
    </xdr:from>
    <xdr:to>
      <xdr:col>18</xdr:col>
      <xdr:colOff>10467</xdr:colOff>
      <xdr:row>22</xdr:row>
      <xdr:rowOff>303543</xdr:rowOff>
    </xdr:to>
    <xdr:cxnSp macro="">
      <xdr:nvCxnSpPr>
        <xdr:cNvPr id="4" name="ลูกศรเชื่อมต่อแบบตรง 3"/>
        <xdr:cNvCxnSpPr/>
      </xdr:nvCxnSpPr>
      <xdr:spPr>
        <a:xfrm>
          <a:off x="6929176" y="9441263"/>
          <a:ext cx="2648159"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13607</xdr:colOff>
      <xdr:row>9</xdr:row>
      <xdr:rowOff>242804</xdr:rowOff>
    </xdr:from>
    <xdr:to>
      <xdr:col>14</xdr:col>
      <xdr:colOff>282610</xdr:colOff>
      <xdr:row>9</xdr:row>
      <xdr:rowOff>242804</xdr:rowOff>
    </xdr:to>
    <xdr:cxnSp macro="">
      <xdr:nvCxnSpPr>
        <xdr:cNvPr id="3" name="ลูกศรเชื่อมต่อแบบตรง 2"/>
        <xdr:cNvCxnSpPr/>
      </xdr:nvCxnSpPr>
      <xdr:spPr>
        <a:xfrm>
          <a:off x="6942783" y="2733958"/>
          <a:ext cx="1734387"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19508</xdr:colOff>
      <xdr:row>31</xdr:row>
      <xdr:rowOff>205531</xdr:rowOff>
    </xdr:from>
    <xdr:to>
      <xdr:col>17</xdr:col>
      <xdr:colOff>273707</xdr:colOff>
      <xdr:row>31</xdr:row>
      <xdr:rowOff>205531</xdr:rowOff>
    </xdr:to>
    <xdr:cxnSp macro="">
      <xdr:nvCxnSpPr>
        <xdr:cNvPr id="15" name="ลูกศรเชื่อมต่อแบบตรง 14"/>
        <xdr:cNvCxnSpPr/>
      </xdr:nvCxnSpPr>
      <xdr:spPr>
        <a:xfrm>
          <a:off x="6161491" y="16146221"/>
          <a:ext cx="3505837"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6927</xdr:colOff>
      <xdr:row>89</xdr:row>
      <xdr:rowOff>280555</xdr:rowOff>
    </xdr:from>
    <xdr:to>
      <xdr:col>17</xdr:col>
      <xdr:colOff>258040</xdr:colOff>
      <xdr:row>89</xdr:row>
      <xdr:rowOff>282143</xdr:rowOff>
    </xdr:to>
    <xdr:cxnSp macro="">
      <xdr:nvCxnSpPr>
        <xdr:cNvPr id="29" name="ลูกศรเชื่อมต่อแบบตรง 28"/>
        <xdr:cNvCxnSpPr/>
      </xdr:nvCxnSpPr>
      <xdr:spPr>
        <a:xfrm>
          <a:off x="6045777" y="87986755"/>
          <a:ext cx="3499138"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17319</xdr:colOff>
      <xdr:row>99</xdr:row>
      <xdr:rowOff>299605</xdr:rowOff>
    </xdr:from>
    <xdr:to>
      <xdr:col>17</xdr:col>
      <xdr:colOff>268432</xdr:colOff>
      <xdr:row>99</xdr:row>
      <xdr:rowOff>299605</xdr:rowOff>
    </xdr:to>
    <xdr:cxnSp macro="">
      <xdr:nvCxnSpPr>
        <xdr:cNvPr id="30" name="ลูกศรเชื่อมต่อแบบตรง 29"/>
        <xdr:cNvCxnSpPr/>
      </xdr:nvCxnSpPr>
      <xdr:spPr>
        <a:xfrm>
          <a:off x="6056169" y="90320380"/>
          <a:ext cx="3499138"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37234</xdr:colOff>
      <xdr:row>100</xdr:row>
      <xdr:rowOff>262371</xdr:rowOff>
    </xdr:from>
    <xdr:to>
      <xdr:col>17</xdr:col>
      <xdr:colOff>288347</xdr:colOff>
      <xdr:row>100</xdr:row>
      <xdr:rowOff>263959</xdr:rowOff>
    </xdr:to>
    <xdr:cxnSp macro="">
      <xdr:nvCxnSpPr>
        <xdr:cNvPr id="31" name="ลูกศรเชื่อมต่อแบบตรง 30"/>
        <xdr:cNvCxnSpPr/>
      </xdr:nvCxnSpPr>
      <xdr:spPr>
        <a:xfrm>
          <a:off x="6076084" y="94655121"/>
          <a:ext cx="3499138"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16453</xdr:colOff>
      <xdr:row>111</xdr:row>
      <xdr:rowOff>309129</xdr:rowOff>
    </xdr:from>
    <xdr:to>
      <xdr:col>17</xdr:col>
      <xdr:colOff>267566</xdr:colOff>
      <xdr:row>111</xdr:row>
      <xdr:rowOff>310717</xdr:rowOff>
    </xdr:to>
    <xdr:cxnSp macro="">
      <xdr:nvCxnSpPr>
        <xdr:cNvPr id="33" name="ลูกศรเชื่อมต่อแบบตรง 32"/>
        <xdr:cNvCxnSpPr/>
      </xdr:nvCxnSpPr>
      <xdr:spPr>
        <a:xfrm>
          <a:off x="6055303" y="101464629"/>
          <a:ext cx="3499138"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294408</xdr:colOff>
      <xdr:row>122</xdr:row>
      <xdr:rowOff>225858</xdr:rowOff>
    </xdr:from>
    <xdr:to>
      <xdr:col>17</xdr:col>
      <xdr:colOff>276225</xdr:colOff>
      <xdr:row>122</xdr:row>
      <xdr:rowOff>232929</xdr:rowOff>
    </xdr:to>
    <xdr:cxnSp macro="">
      <xdr:nvCxnSpPr>
        <xdr:cNvPr id="34" name="ลูกศรเชื่อมต่อแบบตรง 33"/>
        <xdr:cNvCxnSpPr/>
      </xdr:nvCxnSpPr>
      <xdr:spPr>
        <a:xfrm flipV="1">
          <a:off x="9286008" y="103695933"/>
          <a:ext cx="277092" cy="7071"/>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36369</xdr:colOff>
      <xdr:row>134</xdr:row>
      <xdr:rowOff>282143</xdr:rowOff>
    </xdr:from>
    <xdr:to>
      <xdr:col>17</xdr:col>
      <xdr:colOff>287482</xdr:colOff>
      <xdr:row>134</xdr:row>
      <xdr:rowOff>297872</xdr:rowOff>
    </xdr:to>
    <xdr:cxnSp macro="">
      <xdr:nvCxnSpPr>
        <xdr:cNvPr id="36" name="ลูกศรเชื่อมต่อแบบตรง 35"/>
        <xdr:cNvCxnSpPr/>
      </xdr:nvCxnSpPr>
      <xdr:spPr>
        <a:xfrm flipV="1">
          <a:off x="6075219" y="114810743"/>
          <a:ext cx="3499138" cy="15729"/>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15588</xdr:colOff>
      <xdr:row>167</xdr:row>
      <xdr:rowOff>700421</xdr:rowOff>
    </xdr:from>
    <xdr:to>
      <xdr:col>17</xdr:col>
      <xdr:colOff>266701</xdr:colOff>
      <xdr:row>167</xdr:row>
      <xdr:rowOff>702009</xdr:rowOff>
    </xdr:to>
    <xdr:cxnSp macro="">
      <xdr:nvCxnSpPr>
        <xdr:cNvPr id="38" name="ลูกศรเชื่อมต่อแบบตรง 37"/>
        <xdr:cNvCxnSpPr/>
      </xdr:nvCxnSpPr>
      <xdr:spPr>
        <a:xfrm>
          <a:off x="6157571" y="105672490"/>
          <a:ext cx="3502751"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16453</xdr:colOff>
      <xdr:row>178</xdr:row>
      <xdr:rowOff>251114</xdr:rowOff>
    </xdr:from>
    <xdr:to>
      <xdr:col>17</xdr:col>
      <xdr:colOff>267566</xdr:colOff>
      <xdr:row>178</xdr:row>
      <xdr:rowOff>252702</xdr:rowOff>
    </xdr:to>
    <xdr:cxnSp macro="">
      <xdr:nvCxnSpPr>
        <xdr:cNvPr id="42" name="ลูกศรเชื่อมต่อแบบตรง 41"/>
        <xdr:cNvCxnSpPr/>
      </xdr:nvCxnSpPr>
      <xdr:spPr>
        <a:xfrm>
          <a:off x="6055303" y="145669289"/>
          <a:ext cx="3499138"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6928</xdr:colOff>
      <xdr:row>55</xdr:row>
      <xdr:rowOff>317789</xdr:rowOff>
    </xdr:from>
    <xdr:to>
      <xdr:col>17</xdr:col>
      <xdr:colOff>258041</xdr:colOff>
      <xdr:row>55</xdr:row>
      <xdr:rowOff>319377</xdr:rowOff>
    </xdr:to>
    <xdr:cxnSp macro="">
      <xdr:nvCxnSpPr>
        <xdr:cNvPr id="43" name="ลูกศรเชื่อมต่อแบบตรง 42"/>
        <xdr:cNvCxnSpPr/>
      </xdr:nvCxnSpPr>
      <xdr:spPr>
        <a:xfrm>
          <a:off x="6045778" y="74622314"/>
          <a:ext cx="3499138"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7793</xdr:colOff>
      <xdr:row>67</xdr:row>
      <xdr:rowOff>282287</xdr:rowOff>
    </xdr:from>
    <xdr:to>
      <xdr:col>17</xdr:col>
      <xdr:colOff>258906</xdr:colOff>
      <xdr:row>67</xdr:row>
      <xdr:rowOff>283875</xdr:rowOff>
    </xdr:to>
    <xdr:cxnSp macro="">
      <xdr:nvCxnSpPr>
        <xdr:cNvPr id="45" name="ลูกศรเชื่อมต่อแบบตรง 44"/>
        <xdr:cNvCxnSpPr/>
      </xdr:nvCxnSpPr>
      <xdr:spPr>
        <a:xfrm>
          <a:off x="6046643" y="81235262"/>
          <a:ext cx="3499138"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27208</xdr:colOff>
      <xdr:row>77</xdr:row>
      <xdr:rowOff>297007</xdr:rowOff>
    </xdr:from>
    <xdr:to>
      <xdr:col>17</xdr:col>
      <xdr:colOff>278321</xdr:colOff>
      <xdr:row>77</xdr:row>
      <xdr:rowOff>298595</xdr:rowOff>
    </xdr:to>
    <xdr:cxnSp macro="">
      <xdr:nvCxnSpPr>
        <xdr:cNvPr id="46" name="ลูกศรเชื่อมต่อแบบตรง 45"/>
        <xdr:cNvCxnSpPr/>
      </xdr:nvCxnSpPr>
      <xdr:spPr>
        <a:xfrm>
          <a:off x="6153287" y="43590639"/>
          <a:ext cx="3449508"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17319</xdr:colOff>
      <xdr:row>179</xdr:row>
      <xdr:rowOff>253711</xdr:rowOff>
    </xdr:from>
    <xdr:to>
      <xdr:col>17</xdr:col>
      <xdr:colOff>268432</xdr:colOff>
      <xdr:row>179</xdr:row>
      <xdr:rowOff>255299</xdr:rowOff>
    </xdr:to>
    <xdr:cxnSp macro="">
      <xdr:nvCxnSpPr>
        <xdr:cNvPr id="48" name="ลูกศรเชื่อมต่อแบบตรง 47"/>
        <xdr:cNvCxnSpPr/>
      </xdr:nvCxnSpPr>
      <xdr:spPr>
        <a:xfrm>
          <a:off x="6056169" y="147472111"/>
          <a:ext cx="3499138"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6062</xdr:colOff>
      <xdr:row>237</xdr:row>
      <xdr:rowOff>299990</xdr:rowOff>
    </xdr:from>
    <xdr:to>
      <xdr:col>17</xdr:col>
      <xdr:colOff>257175</xdr:colOff>
      <xdr:row>237</xdr:row>
      <xdr:rowOff>301578</xdr:rowOff>
    </xdr:to>
    <xdr:cxnSp macro="">
      <xdr:nvCxnSpPr>
        <xdr:cNvPr id="50" name="ลูกศรเชื่อมต่อแบบตรง 49"/>
        <xdr:cNvCxnSpPr/>
      </xdr:nvCxnSpPr>
      <xdr:spPr>
        <a:xfrm>
          <a:off x="6049145" y="171951073"/>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33962</xdr:colOff>
      <xdr:row>247</xdr:row>
      <xdr:rowOff>236778</xdr:rowOff>
    </xdr:from>
    <xdr:to>
      <xdr:col>17</xdr:col>
      <xdr:colOff>285941</xdr:colOff>
      <xdr:row>247</xdr:row>
      <xdr:rowOff>238366</xdr:rowOff>
    </xdr:to>
    <xdr:cxnSp macro="">
      <xdr:nvCxnSpPr>
        <xdr:cNvPr id="51" name="ลูกศรเชื่อมต่อแบบตรง 50"/>
        <xdr:cNvCxnSpPr/>
      </xdr:nvCxnSpPr>
      <xdr:spPr>
        <a:xfrm>
          <a:off x="6077045" y="178565945"/>
          <a:ext cx="3511646"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248</xdr:row>
      <xdr:rowOff>307830</xdr:rowOff>
    </xdr:from>
    <xdr:to>
      <xdr:col>18</xdr:col>
      <xdr:colOff>12211</xdr:colOff>
      <xdr:row>248</xdr:row>
      <xdr:rowOff>307830</xdr:rowOff>
    </xdr:to>
    <xdr:cxnSp macro="">
      <xdr:nvCxnSpPr>
        <xdr:cNvPr id="52" name="ลูกศรเชื่อมต่อแบบตรง 51"/>
        <xdr:cNvCxnSpPr/>
      </xdr:nvCxnSpPr>
      <xdr:spPr>
        <a:xfrm>
          <a:off x="6142404" y="147981965"/>
          <a:ext cx="3529134"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696058</xdr:colOff>
      <xdr:row>258</xdr:row>
      <xdr:rowOff>279400</xdr:rowOff>
    </xdr:from>
    <xdr:to>
      <xdr:col>18</xdr:col>
      <xdr:colOff>0</xdr:colOff>
      <xdr:row>258</xdr:row>
      <xdr:rowOff>279400</xdr:rowOff>
    </xdr:to>
    <xdr:cxnSp macro="">
      <xdr:nvCxnSpPr>
        <xdr:cNvPr id="53" name="ลูกศรเชื่อมต่อแบบตรง 52"/>
        <xdr:cNvCxnSpPr/>
      </xdr:nvCxnSpPr>
      <xdr:spPr>
        <a:xfrm>
          <a:off x="6117981" y="152886996"/>
          <a:ext cx="3541346"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27903</xdr:colOff>
      <xdr:row>259</xdr:row>
      <xdr:rowOff>271895</xdr:rowOff>
    </xdr:from>
    <xdr:to>
      <xdr:col>17</xdr:col>
      <xdr:colOff>279016</xdr:colOff>
      <xdr:row>259</xdr:row>
      <xdr:rowOff>273483</xdr:rowOff>
    </xdr:to>
    <xdr:cxnSp macro="">
      <xdr:nvCxnSpPr>
        <xdr:cNvPr id="54" name="ลูกศรเชื่อมต่อแบบตรง 53"/>
        <xdr:cNvCxnSpPr/>
      </xdr:nvCxnSpPr>
      <xdr:spPr>
        <a:xfrm>
          <a:off x="6070986" y="186665562"/>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25978</xdr:colOff>
      <xdr:row>269</xdr:row>
      <xdr:rowOff>305666</xdr:rowOff>
    </xdr:from>
    <xdr:to>
      <xdr:col>17</xdr:col>
      <xdr:colOff>277091</xdr:colOff>
      <xdr:row>269</xdr:row>
      <xdr:rowOff>307254</xdr:rowOff>
    </xdr:to>
    <xdr:cxnSp macro="">
      <xdr:nvCxnSpPr>
        <xdr:cNvPr id="55" name="ลูกศรเชื่อมต่อแบบตรง 54"/>
        <xdr:cNvCxnSpPr/>
      </xdr:nvCxnSpPr>
      <xdr:spPr>
        <a:xfrm>
          <a:off x="6069061" y="191895749"/>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28095</xdr:colOff>
      <xdr:row>280</xdr:row>
      <xdr:rowOff>206856</xdr:rowOff>
    </xdr:from>
    <xdr:to>
      <xdr:col>17</xdr:col>
      <xdr:colOff>279208</xdr:colOff>
      <xdr:row>280</xdr:row>
      <xdr:rowOff>208444</xdr:rowOff>
    </xdr:to>
    <xdr:cxnSp macro="">
      <xdr:nvCxnSpPr>
        <xdr:cNvPr id="57" name="ลูกศรเชื่อมต่อแบบตรง 56"/>
        <xdr:cNvCxnSpPr/>
      </xdr:nvCxnSpPr>
      <xdr:spPr>
        <a:xfrm>
          <a:off x="6071178" y="198527939"/>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35503</xdr:colOff>
      <xdr:row>281</xdr:row>
      <xdr:rowOff>269491</xdr:rowOff>
    </xdr:from>
    <xdr:to>
      <xdr:col>17</xdr:col>
      <xdr:colOff>286616</xdr:colOff>
      <xdr:row>281</xdr:row>
      <xdr:rowOff>271079</xdr:rowOff>
    </xdr:to>
    <xdr:cxnSp macro="">
      <xdr:nvCxnSpPr>
        <xdr:cNvPr id="58" name="ลูกศรเชื่อมต่อแบบตรง 57"/>
        <xdr:cNvCxnSpPr/>
      </xdr:nvCxnSpPr>
      <xdr:spPr>
        <a:xfrm>
          <a:off x="6078586" y="200908324"/>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6928</xdr:colOff>
      <xdr:row>291</xdr:row>
      <xdr:rowOff>292870</xdr:rowOff>
    </xdr:from>
    <xdr:to>
      <xdr:col>17</xdr:col>
      <xdr:colOff>258041</xdr:colOff>
      <xdr:row>291</xdr:row>
      <xdr:rowOff>294458</xdr:rowOff>
    </xdr:to>
    <xdr:cxnSp macro="">
      <xdr:nvCxnSpPr>
        <xdr:cNvPr id="59" name="ลูกศรเชื่อมต่อแบบตรง 58"/>
        <xdr:cNvCxnSpPr/>
      </xdr:nvCxnSpPr>
      <xdr:spPr>
        <a:xfrm>
          <a:off x="6050011" y="205270870"/>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37427</xdr:colOff>
      <xdr:row>292</xdr:row>
      <xdr:rowOff>300278</xdr:rowOff>
    </xdr:from>
    <xdr:to>
      <xdr:col>17</xdr:col>
      <xdr:colOff>288540</xdr:colOff>
      <xdr:row>292</xdr:row>
      <xdr:rowOff>301866</xdr:rowOff>
    </xdr:to>
    <xdr:cxnSp macro="">
      <xdr:nvCxnSpPr>
        <xdr:cNvPr id="60" name="ลูกศรเชื่อมต่อแบบตรง 59"/>
        <xdr:cNvCxnSpPr/>
      </xdr:nvCxnSpPr>
      <xdr:spPr>
        <a:xfrm>
          <a:off x="6080510" y="207765361"/>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19244</xdr:colOff>
      <xdr:row>302</xdr:row>
      <xdr:rowOff>277476</xdr:rowOff>
    </xdr:from>
    <xdr:to>
      <xdr:col>17</xdr:col>
      <xdr:colOff>270357</xdr:colOff>
      <xdr:row>302</xdr:row>
      <xdr:rowOff>279064</xdr:rowOff>
    </xdr:to>
    <xdr:cxnSp macro="">
      <xdr:nvCxnSpPr>
        <xdr:cNvPr id="61" name="ลูกศรเชื่อมต่อแบบตรง 60"/>
        <xdr:cNvCxnSpPr/>
      </xdr:nvCxnSpPr>
      <xdr:spPr>
        <a:xfrm>
          <a:off x="6062327" y="211859476"/>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28768</xdr:colOff>
      <xdr:row>303</xdr:row>
      <xdr:rowOff>302106</xdr:rowOff>
    </xdr:from>
    <xdr:to>
      <xdr:col>17</xdr:col>
      <xdr:colOff>279881</xdr:colOff>
      <xdr:row>303</xdr:row>
      <xdr:rowOff>303694</xdr:rowOff>
    </xdr:to>
    <xdr:cxnSp macro="">
      <xdr:nvCxnSpPr>
        <xdr:cNvPr id="62" name="ลูกศรเชื่อมต่อแบบตรง 61"/>
        <xdr:cNvCxnSpPr/>
      </xdr:nvCxnSpPr>
      <xdr:spPr>
        <a:xfrm>
          <a:off x="6071851" y="213683273"/>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9526</xdr:colOff>
      <xdr:row>313</xdr:row>
      <xdr:rowOff>233411</xdr:rowOff>
    </xdr:from>
    <xdr:to>
      <xdr:col>17</xdr:col>
      <xdr:colOff>260639</xdr:colOff>
      <xdr:row>313</xdr:row>
      <xdr:rowOff>234999</xdr:rowOff>
    </xdr:to>
    <xdr:cxnSp macro="">
      <xdr:nvCxnSpPr>
        <xdr:cNvPr id="63" name="ลูกศรเชื่อมต่อแบบตรง 62"/>
        <xdr:cNvCxnSpPr/>
      </xdr:nvCxnSpPr>
      <xdr:spPr>
        <a:xfrm>
          <a:off x="6052609" y="218493494"/>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16453</xdr:colOff>
      <xdr:row>314</xdr:row>
      <xdr:rowOff>268144</xdr:rowOff>
    </xdr:from>
    <xdr:to>
      <xdr:col>17</xdr:col>
      <xdr:colOff>267566</xdr:colOff>
      <xdr:row>314</xdr:row>
      <xdr:rowOff>269732</xdr:rowOff>
    </xdr:to>
    <xdr:cxnSp macro="">
      <xdr:nvCxnSpPr>
        <xdr:cNvPr id="64" name="ลูกศรเชื่อมต่อแบบตรง 63"/>
        <xdr:cNvCxnSpPr/>
      </xdr:nvCxnSpPr>
      <xdr:spPr>
        <a:xfrm>
          <a:off x="6059536" y="220274477"/>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27818</xdr:colOff>
      <xdr:row>315</xdr:row>
      <xdr:rowOff>263617</xdr:rowOff>
    </xdr:from>
    <xdr:to>
      <xdr:col>17</xdr:col>
      <xdr:colOff>278931</xdr:colOff>
      <xdr:row>315</xdr:row>
      <xdr:rowOff>265205</xdr:rowOff>
    </xdr:to>
    <xdr:cxnSp macro="">
      <xdr:nvCxnSpPr>
        <xdr:cNvPr id="65" name="ลูกศรเชื่อมต่อแบบตรง 64"/>
        <xdr:cNvCxnSpPr/>
      </xdr:nvCxnSpPr>
      <xdr:spPr>
        <a:xfrm>
          <a:off x="6070901" y="221264784"/>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50127</xdr:colOff>
      <xdr:row>325</xdr:row>
      <xdr:rowOff>258521</xdr:rowOff>
    </xdr:from>
    <xdr:to>
      <xdr:col>18</xdr:col>
      <xdr:colOff>0</xdr:colOff>
      <xdr:row>325</xdr:row>
      <xdr:rowOff>260109</xdr:rowOff>
    </xdr:to>
    <xdr:cxnSp macro="">
      <xdr:nvCxnSpPr>
        <xdr:cNvPr id="66" name="ลูกศรเชื่อมต่อแบบตรง 65"/>
        <xdr:cNvCxnSpPr/>
      </xdr:nvCxnSpPr>
      <xdr:spPr>
        <a:xfrm>
          <a:off x="6093210" y="225154354"/>
          <a:ext cx="3510780"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700689</xdr:colOff>
      <xdr:row>21</xdr:row>
      <xdr:rowOff>579353</xdr:rowOff>
    </xdr:from>
    <xdr:to>
      <xdr:col>17</xdr:col>
      <xdr:colOff>284655</xdr:colOff>
      <xdr:row>21</xdr:row>
      <xdr:rowOff>579353</xdr:rowOff>
    </xdr:to>
    <xdr:cxnSp macro="">
      <xdr:nvCxnSpPr>
        <xdr:cNvPr id="68" name="ลูกศรเชื่อมต่อแบบตรง 67"/>
        <xdr:cNvCxnSpPr/>
      </xdr:nvCxnSpPr>
      <xdr:spPr>
        <a:xfrm>
          <a:off x="6131034" y="11648060"/>
          <a:ext cx="354724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17319</xdr:colOff>
      <xdr:row>10</xdr:row>
      <xdr:rowOff>233795</xdr:rowOff>
    </xdr:from>
    <xdr:to>
      <xdr:col>17</xdr:col>
      <xdr:colOff>268432</xdr:colOff>
      <xdr:row>10</xdr:row>
      <xdr:rowOff>235383</xdr:rowOff>
    </xdr:to>
    <xdr:cxnSp macro="">
      <xdr:nvCxnSpPr>
        <xdr:cNvPr id="69" name="ลูกศรเชื่อมต่อแบบตรง 68"/>
        <xdr:cNvCxnSpPr/>
      </xdr:nvCxnSpPr>
      <xdr:spPr>
        <a:xfrm>
          <a:off x="6052705" y="9412431"/>
          <a:ext cx="3489613"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8659</xdr:colOff>
      <xdr:row>9</xdr:row>
      <xdr:rowOff>242455</xdr:rowOff>
    </xdr:from>
    <xdr:to>
      <xdr:col>17</xdr:col>
      <xdr:colOff>259772</xdr:colOff>
      <xdr:row>9</xdr:row>
      <xdr:rowOff>244043</xdr:rowOff>
    </xdr:to>
    <xdr:cxnSp macro="">
      <xdr:nvCxnSpPr>
        <xdr:cNvPr id="70" name="ลูกศรเชื่อมต่อแบบตรง 69"/>
        <xdr:cNvCxnSpPr/>
      </xdr:nvCxnSpPr>
      <xdr:spPr>
        <a:xfrm>
          <a:off x="6044045" y="2727614"/>
          <a:ext cx="3489613"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700689</xdr:colOff>
      <xdr:row>66</xdr:row>
      <xdr:rowOff>278823</xdr:rowOff>
    </xdr:from>
    <xdr:to>
      <xdr:col>17</xdr:col>
      <xdr:colOff>273707</xdr:colOff>
      <xdr:row>66</xdr:row>
      <xdr:rowOff>278823</xdr:rowOff>
    </xdr:to>
    <xdr:cxnSp macro="">
      <xdr:nvCxnSpPr>
        <xdr:cNvPr id="96" name="ลูกศรเชื่อมต่อแบบตรง 95"/>
        <xdr:cNvCxnSpPr/>
      </xdr:nvCxnSpPr>
      <xdr:spPr>
        <a:xfrm>
          <a:off x="6131034" y="35981151"/>
          <a:ext cx="3536294"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10948</xdr:colOff>
      <xdr:row>202</xdr:row>
      <xdr:rowOff>245979</xdr:rowOff>
    </xdr:from>
    <xdr:to>
      <xdr:col>15</xdr:col>
      <xdr:colOff>9524</xdr:colOff>
      <xdr:row>202</xdr:row>
      <xdr:rowOff>245979</xdr:rowOff>
    </xdr:to>
    <xdr:cxnSp macro="">
      <xdr:nvCxnSpPr>
        <xdr:cNvPr id="104" name="ลูกศรเชื่อมต่อแบบตรง 103"/>
        <xdr:cNvCxnSpPr/>
      </xdr:nvCxnSpPr>
      <xdr:spPr>
        <a:xfrm>
          <a:off x="8222155" y="126019772"/>
          <a:ext cx="589783"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282366</xdr:colOff>
      <xdr:row>203</xdr:row>
      <xdr:rowOff>331216</xdr:rowOff>
    </xdr:from>
    <xdr:to>
      <xdr:col>12</xdr:col>
      <xdr:colOff>43793</xdr:colOff>
      <xdr:row>203</xdr:row>
      <xdr:rowOff>331217</xdr:rowOff>
    </xdr:to>
    <xdr:cxnSp macro="">
      <xdr:nvCxnSpPr>
        <xdr:cNvPr id="107" name="ลูกศรเชื่อมต่อแบบตรง 106"/>
        <xdr:cNvCxnSpPr/>
      </xdr:nvCxnSpPr>
      <xdr:spPr>
        <a:xfrm flipV="1">
          <a:off x="7606763" y="128196130"/>
          <a:ext cx="352633" cy="1"/>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284884</xdr:colOff>
      <xdr:row>215</xdr:row>
      <xdr:rowOff>245054</xdr:rowOff>
    </xdr:from>
    <xdr:to>
      <xdr:col>17</xdr:col>
      <xdr:colOff>0</xdr:colOff>
      <xdr:row>215</xdr:row>
      <xdr:rowOff>245055</xdr:rowOff>
    </xdr:to>
    <xdr:cxnSp macro="">
      <xdr:nvCxnSpPr>
        <xdr:cNvPr id="110" name="ลูกศรเชื่อมต่อแบบตรง 109"/>
        <xdr:cNvCxnSpPr/>
      </xdr:nvCxnSpPr>
      <xdr:spPr>
        <a:xfrm flipV="1">
          <a:off x="8791694" y="133146175"/>
          <a:ext cx="601927" cy="1"/>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282367</xdr:colOff>
      <xdr:row>216</xdr:row>
      <xdr:rowOff>292558</xdr:rowOff>
    </xdr:from>
    <xdr:to>
      <xdr:col>12</xdr:col>
      <xdr:colOff>284656</xdr:colOff>
      <xdr:row>216</xdr:row>
      <xdr:rowOff>292558</xdr:rowOff>
    </xdr:to>
    <xdr:cxnSp macro="">
      <xdr:nvCxnSpPr>
        <xdr:cNvPr id="111" name="ลูกศรเชื่อมต่อแบบตรง 110"/>
        <xdr:cNvCxnSpPr/>
      </xdr:nvCxnSpPr>
      <xdr:spPr>
        <a:xfrm>
          <a:off x="6719953" y="135405230"/>
          <a:ext cx="1480306"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18184</xdr:colOff>
      <xdr:row>135</xdr:row>
      <xdr:rowOff>251114</xdr:rowOff>
    </xdr:from>
    <xdr:to>
      <xdr:col>17</xdr:col>
      <xdr:colOff>251810</xdr:colOff>
      <xdr:row>135</xdr:row>
      <xdr:rowOff>251114</xdr:rowOff>
    </xdr:to>
    <xdr:cxnSp macro="">
      <xdr:nvCxnSpPr>
        <xdr:cNvPr id="123" name="ลูกศรเชื่อมต่อแบบตรง 122"/>
        <xdr:cNvCxnSpPr/>
      </xdr:nvCxnSpPr>
      <xdr:spPr>
        <a:xfrm>
          <a:off x="6160167" y="86808183"/>
          <a:ext cx="3485264"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866</xdr:colOff>
      <xdr:row>146</xdr:row>
      <xdr:rowOff>309272</xdr:rowOff>
    </xdr:from>
    <xdr:to>
      <xdr:col>17</xdr:col>
      <xdr:colOff>280865</xdr:colOff>
      <xdr:row>146</xdr:row>
      <xdr:rowOff>309272</xdr:rowOff>
    </xdr:to>
    <xdr:cxnSp macro="">
      <xdr:nvCxnSpPr>
        <xdr:cNvPr id="124" name="ลูกศรเชื่อมต่อแบบตรง 123"/>
        <xdr:cNvCxnSpPr/>
      </xdr:nvCxnSpPr>
      <xdr:spPr>
        <a:xfrm>
          <a:off x="7022501" y="85008503"/>
          <a:ext cx="2624614"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17319</xdr:colOff>
      <xdr:row>147</xdr:row>
      <xdr:rowOff>276368</xdr:rowOff>
    </xdr:from>
    <xdr:to>
      <xdr:col>18</xdr:col>
      <xdr:colOff>32845</xdr:colOff>
      <xdr:row>147</xdr:row>
      <xdr:rowOff>276368</xdr:rowOff>
    </xdr:to>
    <xdr:cxnSp macro="">
      <xdr:nvCxnSpPr>
        <xdr:cNvPr id="129" name="ลูกศรเชื่อมต่อแบบตรง 128"/>
        <xdr:cNvCxnSpPr/>
      </xdr:nvCxnSpPr>
      <xdr:spPr>
        <a:xfrm>
          <a:off x="6159302" y="94070247"/>
          <a:ext cx="3562767"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708272</xdr:colOff>
      <xdr:row>189</xdr:row>
      <xdr:rowOff>366347</xdr:rowOff>
    </xdr:from>
    <xdr:to>
      <xdr:col>17</xdr:col>
      <xdr:colOff>268656</xdr:colOff>
      <xdr:row>189</xdr:row>
      <xdr:rowOff>366347</xdr:rowOff>
    </xdr:to>
    <xdr:cxnSp macro="">
      <xdr:nvCxnSpPr>
        <xdr:cNvPr id="132" name="ลูกศรเชื่อมต่อแบบตรง 131"/>
        <xdr:cNvCxnSpPr/>
      </xdr:nvCxnSpPr>
      <xdr:spPr>
        <a:xfrm>
          <a:off x="6130195" y="111772212"/>
          <a:ext cx="3504711"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262759</xdr:colOff>
      <xdr:row>43</xdr:row>
      <xdr:rowOff>271751</xdr:rowOff>
    </xdr:from>
    <xdr:to>
      <xdr:col>11</xdr:col>
      <xdr:colOff>65690</xdr:colOff>
      <xdr:row>43</xdr:row>
      <xdr:rowOff>271751</xdr:rowOff>
    </xdr:to>
    <xdr:cxnSp macro="">
      <xdr:nvCxnSpPr>
        <xdr:cNvPr id="81" name="ลูกศรเชื่อมต่อแบบตรง 80"/>
        <xdr:cNvCxnSpPr/>
      </xdr:nvCxnSpPr>
      <xdr:spPr>
        <a:xfrm>
          <a:off x="7291552" y="22288734"/>
          <a:ext cx="394138"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12211</xdr:colOff>
      <xdr:row>123</xdr:row>
      <xdr:rowOff>252703</xdr:rowOff>
    </xdr:from>
    <xdr:to>
      <xdr:col>17</xdr:col>
      <xdr:colOff>288348</xdr:colOff>
      <xdr:row>123</xdr:row>
      <xdr:rowOff>252703</xdr:rowOff>
    </xdr:to>
    <xdr:cxnSp macro="">
      <xdr:nvCxnSpPr>
        <xdr:cNvPr id="71" name="ลูกศรเชื่อมต่อแบบตรง 70"/>
        <xdr:cNvCxnSpPr/>
      </xdr:nvCxnSpPr>
      <xdr:spPr>
        <a:xfrm>
          <a:off x="6154615" y="72581645"/>
          <a:ext cx="3499983"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12211</xdr:colOff>
      <xdr:row>225</xdr:row>
      <xdr:rowOff>236394</xdr:rowOff>
    </xdr:from>
    <xdr:to>
      <xdr:col>17</xdr:col>
      <xdr:colOff>284884</xdr:colOff>
      <xdr:row>225</xdr:row>
      <xdr:rowOff>236395</xdr:rowOff>
    </xdr:to>
    <xdr:cxnSp macro="">
      <xdr:nvCxnSpPr>
        <xdr:cNvPr id="56" name="ลูกศรเชื่อมต่อแบบตรง 55"/>
        <xdr:cNvCxnSpPr/>
      </xdr:nvCxnSpPr>
      <xdr:spPr>
        <a:xfrm>
          <a:off x="6154615" y="132157644"/>
          <a:ext cx="3496519" cy="1"/>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226</xdr:row>
      <xdr:rowOff>226868</xdr:rowOff>
    </xdr:from>
    <xdr:to>
      <xdr:col>18</xdr:col>
      <xdr:colOff>0</xdr:colOff>
      <xdr:row>226</xdr:row>
      <xdr:rowOff>226868</xdr:rowOff>
    </xdr:to>
    <xdr:cxnSp macro="">
      <xdr:nvCxnSpPr>
        <xdr:cNvPr id="73" name="ลูกศรเชื่อมต่อแบบตรง 72"/>
        <xdr:cNvCxnSpPr/>
      </xdr:nvCxnSpPr>
      <xdr:spPr>
        <a:xfrm>
          <a:off x="6142404" y="133882156"/>
          <a:ext cx="3516923"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25979</xdr:colOff>
      <xdr:row>20</xdr:row>
      <xdr:rowOff>315006</xdr:rowOff>
    </xdr:from>
    <xdr:to>
      <xdr:col>17</xdr:col>
      <xdr:colOff>277092</xdr:colOff>
      <xdr:row>20</xdr:row>
      <xdr:rowOff>316594</xdr:rowOff>
    </xdr:to>
    <xdr:cxnSp macro="">
      <xdr:nvCxnSpPr>
        <xdr:cNvPr id="74" name="ลูกศรเชื่อมต่อแบบตรง 73"/>
        <xdr:cNvCxnSpPr/>
      </xdr:nvCxnSpPr>
      <xdr:spPr>
        <a:xfrm>
          <a:off x="6167962" y="9369230"/>
          <a:ext cx="3502751"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696058</xdr:colOff>
      <xdr:row>88</xdr:row>
      <xdr:rowOff>247129</xdr:rowOff>
    </xdr:from>
    <xdr:to>
      <xdr:col>18</xdr:col>
      <xdr:colOff>9385</xdr:colOff>
      <xdr:row>88</xdr:row>
      <xdr:rowOff>247129</xdr:rowOff>
    </xdr:to>
    <xdr:cxnSp macro="">
      <xdr:nvCxnSpPr>
        <xdr:cNvPr id="76" name="ลูกศรเชื่อมต่อแบบตรง 75"/>
        <xdr:cNvCxnSpPr/>
      </xdr:nvCxnSpPr>
      <xdr:spPr>
        <a:xfrm>
          <a:off x="6117981" y="50143475"/>
          <a:ext cx="3550731"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15587</xdr:colOff>
      <xdr:row>157</xdr:row>
      <xdr:rowOff>437662</xdr:rowOff>
    </xdr:from>
    <xdr:to>
      <xdr:col>17</xdr:col>
      <xdr:colOff>266700</xdr:colOff>
      <xdr:row>157</xdr:row>
      <xdr:rowOff>439250</xdr:rowOff>
    </xdr:to>
    <xdr:cxnSp macro="">
      <xdr:nvCxnSpPr>
        <xdr:cNvPr id="78" name="ลูกศรเชื่อมต่อแบบตรง 77"/>
        <xdr:cNvCxnSpPr/>
      </xdr:nvCxnSpPr>
      <xdr:spPr>
        <a:xfrm>
          <a:off x="6157570" y="98457576"/>
          <a:ext cx="3502751"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15588</xdr:colOff>
      <xdr:row>168</xdr:row>
      <xdr:rowOff>393870</xdr:rowOff>
    </xdr:from>
    <xdr:to>
      <xdr:col>17</xdr:col>
      <xdr:colOff>266701</xdr:colOff>
      <xdr:row>168</xdr:row>
      <xdr:rowOff>395458</xdr:rowOff>
    </xdr:to>
    <xdr:cxnSp macro="">
      <xdr:nvCxnSpPr>
        <xdr:cNvPr id="79" name="ลูกศรเชื่อมต่อแบบตรง 78"/>
        <xdr:cNvCxnSpPr/>
      </xdr:nvCxnSpPr>
      <xdr:spPr>
        <a:xfrm>
          <a:off x="6157571" y="107884042"/>
          <a:ext cx="3502751"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0</xdr:colOff>
      <xdr:row>44</xdr:row>
      <xdr:rowOff>479768</xdr:rowOff>
    </xdr:from>
    <xdr:to>
      <xdr:col>18</xdr:col>
      <xdr:colOff>9695</xdr:colOff>
      <xdr:row>44</xdr:row>
      <xdr:rowOff>479768</xdr:rowOff>
    </xdr:to>
    <xdr:cxnSp macro="">
      <xdr:nvCxnSpPr>
        <xdr:cNvPr id="77" name="ลูกศรเชื่อมต่อแบบตรง 76"/>
        <xdr:cNvCxnSpPr/>
      </xdr:nvCxnSpPr>
      <xdr:spPr>
        <a:xfrm>
          <a:off x="7915603" y="24795889"/>
          <a:ext cx="1783316"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240862</xdr:colOff>
      <xdr:row>43</xdr:row>
      <xdr:rowOff>293648</xdr:rowOff>
    </xdr:from>
    <xdr:to>
      <xdr:col>17</xdr:col>
      <xdr:colOff>43793</xdr:colOff>
      <xdr:row>43</xdr:row>
      <xdr:rowOff>293648</xdr:rowOff>
    </xdr:to>
    <xdr:cxnSp macro="">
      <xdr:nvCxnSpPr>
        <xdr:cNvPr id="82" name="ลูกศรเชื่อมต่อแบบตรง 81"/>
        <xdr:cNvCxnSpPr/>
      </xdr:nvCxnSpPr>
      <xdr:spPr>
        <a:xfrm>
          <a:off x="9043276" y="22310631"/>
          <a:ext cx="394138"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21898</xdr:colOff>
      <xdr:row>54</xdr:row>
      <xdr:rowOff>238906</xdr:rowOff>
    </xdr:from>
    <xdr:to>
      <xdr:col>17</xdr:col>
      <xdr:colOff>261506</xdr:colOff>
      <xdr:row>54</xdr:row>
      <xdr:rowOff>238906</xdr:rowOff>
    </xdr:to>
    <xdr:cxnSp macro="">
      <xdr:nvCxnSpPr>
        <xdr:cNvPr id="83" name="ลูกศรเชื่อมต่อแบบตรง 82"/>
        <xdr:cNvCxnSpPr/>
      </xdr:nvCxnSpPr>
      <xdr:spPr>
        <a:xfrm>
          <a:off x="8233105" y="29197096"/>
          <a:ext cx="142202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6508</xdr:colOff>
      <xdr:row>78</xdr:row>
      <xdr:rowOff>266281</xdr:rowOff>
    </xdr:from>
    <xdr:to>
      <xdr:col>17</xdr:col>
      <xdr:colOff>257621</xdr:colOff>
      <xdr:row>78</xdr:row>
      <xdr:rowOff>267869</xdr:rowOff>
    </xdr:to>
    <xdr:cxnSp macro="">
      <xdr:nvCxnSpPr>
        <xdr:cNvPr id="84" name="ลูกศรเชื่อมต่อแบบตรง 83"/>
        <xdr:cNvCxnSpPr/>
      </xdr:nvCxnSpPr>
      <xdr:spPr>
        <a:xfrm>
          <a:off x="6151669" y="44859668"/>
          <a:ext cx="3518291"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712904</xdr:colOff>
      <xdr:row>110</xdr:row>
      <xdr:rowOff>370581</xdr:rowOff>
    </xdr:from>
    <xdr:to>
      <xdr:col>17</xdr:col>
      <xdr:colOff>247082</xdr:colOff>
      <xdr:row>110</xdr:row>
      <xdr:rowOff>372169</xdr:rowOff>
    </xdr:to>
    <xdr:cxnSp macro="">
      <xdr:nvCxnSpPr>
        <xdr:cNvPr id="85" name="ลูกศรเชื่อมต่อแบบตรง 84"/>
        <xdr:cNvCxnSpPr/>
      </xdr:nvCxnSpPr>
      <xdr:spPr>
        <a:xfrm>
          <a:off x="6141130" y="64013968"/>
          <a:ext cx="3518291" cy="1588"/>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711324</xdr:colOff>
      <xdr:row>32</xdr:row>
      <xdr:rowOff>325847</xdr:rowOff>
    </xdr:from>
    <xdr:to>
      <xdr:col>17</xdr:col>
      <xdr:colOff>253655</xdr:colOff>
      <xdr:row>32</xdr:row>
      <xdr:rowOff>325847</xdr:rowOff>
    </xdr:to>
    <xdr:cxnSp macro="">
      <xdr:nvCxnSpPr>
        <xdr:cNvPr id="86" name="ลูกศรเชื่อมต่อแบบตรง 85"/>
        <xdr:cNvCxnSpPr/>
      </xdr:nvCxnSpPr>
      <xdr:spPr>
        <a:xfrm>
          <a:off x="6125535" y="18012268"/>
          <a:ext cx="3452594"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8660</xdr:colOff>
      <xdr:row>227</xdr:row>
      <xdr:rowOff>263502</xdr:rowOff>
    </xdr:from>
    <xdr:to>
      <xdr:col>13</xdr:col>
      <xdr:colOff>24423</xdr:colOff>
      <xdr:row>227</xdr:row>
      <xdr:rowOff>263502</xdr:rowOff>
    </xdr:to>
    <xdr:cxnSp macro="">
      <xdr:nvCxnSpPr>
        <xdr:cNvPr id="67" name="ลูกศรเชื่อมต่อแบบตรง 66"/>
        <xdr:cNvCxnSpPr/>
      </xdr:nvCxnSpPr>
      <xdr:spPr>
        <a:xfrm>
          <a:off x="6737218" y="134956771"/>
          <a:ext cx="1481147"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710955</xdr:colOff>
      <xdr:row>352</xdr:row>
      <xdr:rowOff>418859</xdr:rowOff>
    </xdr:from>
    <xdr:to>
      <xdr:col>17</xdr:col>
      <xdr:colOff>280865</xdr:colOff>
      <xdr:row>352</xdr:row>
      <xdr:rowOff>418859</xdr:rowOff>
    </xdr:to>
    <xdr:cxnSp macro="">
      <xdr:nvCxnSpPr>
        <xdr:cNvPr id="72" name="ลูกศรเชื่อมต่อแบบตรง 71"/>
        <xdr:cNvCxnSpPr/>
      </xdr:nvCxnSpPr>
      <xdr:spPr>
        <a:xfrm>
          <a:off x="6132878" y="203606647"/>
          <a:ext cx="3514237"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696058</xdr:colOff>
      <xdr:row>351</xdr:row>
      <xdr:rowOff>357802</xdr:rowOff>
    </xdr:from>
    <xdr:to>
      <xdr:col>18</xdr:col>
      <xdr:colOff>12211</xdr:colOff>
      <xdr:row>351</xdr:row>
      <xdr:rowOff>357802</xdr:rowOff>
    </xdr:to>
    <xdr:cxnSp macro="">
      <xdr:nvCxnSpPr>
        <xdr:cNvPr id="75" name="ลูกศรเชื่อมต่อแบบตรง 74"/>
        <xdr:cNvCxnSpPr/>
      </xdr:nvCxnSpPr>
      <xdr:spPr>
        <a:xfrm>
          <a:off x="6117981" y="200968956"/>
          <a:ext cx="3553557"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12211</xdr:colOff>
      <xdr:row>124</xdr:row>
      <xdr:rowOff>301549</xdr:rowOff>
    </xdr:from>
    <xdr:to>
      <xdr:col>17</xdr:col>
      <xdr:colOff>288348</xdr:colOff>
      <xdr:row>124</xdr:row>
      <xdr:rowOff>301549</xdr:rowOff>
    </xdr:to>
    <xdr:cxnSp macro="">
      <xdr:nvCxnSpPr>
        <xdr:cNvPr id="80" name="ลูกศรเชื่อมต่อแบบตรง 79"/>
        <xdr:cNvCxnSpPr/>
      </xdr:nvCxnSpPr>
      <xdr:spPr>
        <a:xfrm>
          <a:off x="6154615" y="73863857"/>
          <a:ext cx="3499983"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696058</xdr:colOff>
      <xdr:row>363</xdr:row>
      <xdr:rowOff>357802</xdr:rowOff>
    </xdr:from>
    <xdr:to>
      <xdr:col>18</xdr:col>
      <xdr:colOff>12211</xdr:colOff>
      <xdr:row>363</xdr:row>
      <xdr:rowOff>357802</xdr:rowOff>
    </xdr:to>
    <xdr:cxnSp macro="">
      <xdr:nvCxnSpPr>
        <xdr:cNvPr id="87" name="ลูกศรเชื่อมต่อแบบตรง 86"/>
        <xdr:cNvCxnSpPr/>
      </xdr:nvCxnSpPr>
      <xdr:spPr>
        <a:xfrm>
          <a:off x="6117981" y="200968956"/>
          <a:ext cx="3553557"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19</xdr:row>
      <xdr:rowOff>393062</xdr:rowOff>
    </xdr:from>
    <xdr:to>
      <xdr:col>17</xdr:col>
      <xdr:colOff>22678</xdr:colOff>
      <xdr:row>19</xdr:row>
      <xdr:rowOff>393063</xdr:rowOff>
    </xdr:to>
    <xdr:cxnSp macro="">
      <xdr:nvCxnSpPr>
        <xdr:cNvPr id="2" name="ลูกศรเชื่อมต่อแบบตรง 1"/>
        <xdr:cNvCxnSpPr/>
      </xdr:nvCxnSpPr>
      <xdr:spPr>
        <a:xfrm flipV="1">
          <a:off x="8402411" y="9736633"/>
          <a:ext cx="907142" cy="1"/>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280081</xdr:colOff>
      <xdr:row>20</xdr:row>
      <xdr:rowOff>279667</xdr:rowOff>
    </xdr:from>
    <xdr:to>
      <xdr:col>14</xdr:col>
      <xdr:colOff>56697</xdr:colOff>
      <xdr:row>20</xdr:row>
      <xdr:rowOff>279668</xdr:rowOff>
    </xdr:to>
    <xdr:cxnSp macro="">
      <xdr:nvCxnSpPr>
        <xdr:cNvPr id="3" name="ลูกศรเชื่อมต่อแบบตรง 2"/>
        <xdr:cNvCxnSpPr/>
      </xdr:nvCxnSpPr>
      <xdr:spPr>
        <a:xfrm flipV="1">
          <a:off x="7503206" y="11471542"/>
          <a:ext cx="955902" cy="1"/>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272143</xdr:colOff>
      <xdr:row>7</xdr:row>
      <xdr:rowOff>238125</xdr:rowOff>
    </xdr:from>
    <xdr:to>
      <xdr:col>11</xdr:col>
      <xdr:colOff>11340</xdr:colOff>
      <xdr:row>7</xdr:row>
      <xdr:rowOff>238125</xdr:rowOff>
    </xdr:to>
    <xdr:cxnSp macro="">
      <xdr:nvCxnSpPr>
        <xdr:cNvPr id="10" name="ลูกศรเชื่อมต่อแบบตรง 9"/>
        <xdr:cNvCxnSpPr/>
      </xdr:nvCxnSpPr>
      <xdr:spPr>
        <a:xfrm>
          <a:off x="6610804" y="2233839"/>
          <a:ext cx="91848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11340</xdr:colOff>
      <xdr:row>31</xdr:row>
      <xdr:rowOff>226785</xdr:rowOff>
    </xdr:from>
    <xdr:to>
      <xdr:col>14</xdr:col>
      <xdr:colOff>0</xdr:colOff>
      <xdr:row>31</xdr:row>
      <xdr:rowOff>226785</xdr:rowOff>
    </xdr:to>
    <xdr:cxnSp macro="">
      <xdr:nvCxnSpPr>
        <xdr:cNvPr id="15" name="ลูกศรเชื่อมต่อแบบตรง 14"/>
        <xdr:cNvCxnSpPr/>
      </xdr:nvCxnSpPr>
      <xdr:spPr>
        <a:xfrm>
          <a:off x="7529286" y="16521339"/>
          <a:ext cx="873125"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589643</xdr:colOff>
      <xdr:row>32</xdr:row>
      <xdr:rowOff>245651</xdr:rowOff>
    </xdr:from>
    <xdr:to>
      <xdr:col>12</xdr:col>
      <xdr:colOff>0</xdr:colOff>
      <xdr:row>32</xdr:row>
      <xdr:rowOff>245652</xdr:rowOff>
    </xdr:to>
    <xdr:cxnSp macro="">
      <xdr:nvCxnSpPr>
        <xdr:cNvPr id="17" name="ลูกศรเชื่อมต่อแบบตรง 16"/>
        <xdr:cNvCxnSpPr/>
      </xdr:nvCxnSpPr>
      <xdr:spPr>
        <a:xfrm flipV="1">
          <a:off x="6021161" y="18774044"/>
          <a:ext cx="1791607" cy="1"/>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283482</xdr:colOff>
      <xdr:row>8</xdr:row>
      <xdr:rowOff>340179</xdr:rowOff>
    </xdr:from>
    <xdr:to>
      <xdr:col>11</xdr:col>
      <xdr:colOff>22679</xdr:colOff>
      <xdr:row>8</xdr:row>
      <xdr:rowOff>340179</xdr:rowOff>
    </xdr:to>
    <xdr:cxnSp macro="">
      <xdr:nvCxnSpPr>
        <xdr:cNvPr id="11" name="ลูกศรเชื่อมต่อแบบตรง 10"/>
        <xdr:cNvCxnSpPr/>
      </xdr:nvCxnSpPr>
      <xdr:spPr>
        <a:xfrm>
          <a:off x="6622143" y="3946072"/>
          <a:ext cx="91848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283482</xdr:colOff>
      <xdr:row>9</xdr:row>
      <xdr:rowOff>272144</xdr:rowOff>
    </xdr:from>
    <xdr:to>
      <xdr:col>11</xdr:col>
      <xdr:colOff>22679</xdr:colOff>
      <xdr:row>9</xdr:row>
      <xdr:rowOff>272144</xdr:rowOff>
    </xdr:to>
    <xdr:cxnSp macro="">
      <xdr:nvCxnSpPr>
        <xdr:cNvPr id="12" name="ลูกศรเชื่อมต่อแบบตรง 11"/>
        <xdr:cNvCxnSpPr/>
      </xdr:nvCxnSpPr>
      <xdr:spPr>
        <a:xfrm>
          <a:off x="6622143" y="5408840"/>
          <a:ext cx="918482" cy="0"/>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589643</xdr:colOff>
      <xdr:row>33</xdr:row>
      <xdr:rowOff>222972</xdr:rowOff>
    </xdr:from>
    <xdr:to>
      <xdr:col>12</xdr:col>
      <xdr:colOff>22678</xdr:colOff>
      <xdr:row>33</xdr:row>
      <xdr:rowOff>222973</xdr:rowOff>
    </xdr:to>
    <xdr:cxnSp macro="">
      <xdr:nvCxnSpPr>
        <xdr:cNvPr id="13" name="ลูกศรเชื่อมต่อแบบตรง 12"/>
        <xdr:cNvCxnSpPr/>
      </xdr:nvCxnSpPr>
      <xdr:spPr>
        <a:xfrm flipV="1">
          <a:off x="6021161" y="16596901"/>
          <a:ext cx="1814285" cy="1"/>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589643</xdr:colOff>
      <xdr:row>35</xdr:row>
      <xdr:rowOff>222973</xdr:rowOff>
    </xdr:from>
    <xdr:to>
      <xdr:col>9</xdr:col>
      <xdr:colOff>45357</xdr:colOff>
      <xdr:row>35</xdr:row>
      <xdr:rowOff>222974</xdr:rowOff>
    </xdr:to>
    <xdr:cxnSp macro="">
      <xdr:nvCxnSpPr>
        <xdr:cNvPr id="14" name="ลูกศรเชื่อมต่อแบบตรง 13"/>
        <xdr:cNvCxnSpPr/>
      </xdr:nvCxnSpPr>
      <xdr:spPr>
        <a:xfrm flipV="1">
          <a:off x="6021161" y="20361544"/>
          <a:ext cx="952500" cy="1"/>
        </a:xfrm>
        <a:prstGeom prst="straightConnector1">
          <a:avLst/>
        </a:prstGeom>
        <a:ln>
          <a:headEnd type="arrow"/>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wnloads\&#3612;02.%20&#3649;&#3612;&#3609;&#3585;&#3634;&#3619;&#3604;&#3635;&#3648;&#3609;&#3636;&#3609;&#3591;&#3634;&#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ยุทธศาสตร์ที่ 1"/>
      <sheetName val="ยุทธศาสตร์ที่ 2"/>
      <sheetName val="ยุทธศาสตร์ที่ 3"/>
      <sheetName val="ยุทธศาสตร์ที่ 3 (2)"/>
      <sheetName val="ยุทธศาสตร์ที่ 4"/>
      <sheetName val="ยุทธศาสตร์ที่ 5"/>
      <sheetName val="ยุทธศาสตร์ที่ 7)"/>
      <sheetName val="ครุภัณฑ์"/>
      <sheetName val="บัญชีสรุป"/>
      <sheetName val="Sheet2"/>
    </sheetNames>
    <sheetDataSet>
      <sheetData sheetId="0" refreshError="1">
        <row r="10">
          <cell r="D10">
            <v>162600</v>
          </cell>
        </row>
        <row r="257">
          <cell r="A257" t="str">
            <v xml:space="preserve"> ยุทธศาสตร์ที่ 1 ยุทธศาสตร์การวางผังเมืองและพัฒนาด้านโครงสร้างพื้นฐาน</v>
          </cell>
        </row>
        <row r="258">
          <cell r="B258" t="str">
            <v>1.1  แผนงานเคหะและชุมชน</v>
          </cell>
        </row>
      </sheetData>
      <sheetData sheetId="1" refreshError="1">
        <row r="5">
          <cell r="A5" t="str">
            <v xml:space="preserve"> ยุทธศาสตร์ที่ 2 การส่งเสริมการศึกษา ศาสนา ศิลปวัฒนธรรม และภูมิปัญญาท้องถิ่น</v>
          </cell>
        </row>
        <row r="6">
          <cell r="B6" t="str">
            <v>2.1  แผนงานการศึกษา</v>
          </cell>
        </row>
        <row r="133">
          <cell r="B133" t="str">
            <v>2.2  แผนงานการศาสนาวัฒนธรรมและนันทนาการ</v>
          </cell>
        </row>
      </sheetData>
      <sheetData sheetId="2" refreshError="1"/>
      <sheetData sheetId="3" refreshError="1"/>
      <sheetData sheetId="4" refreshError="1">
        <row r="5">
          <cell r="A5" t="str">
            <v xml:space="preserve"> ยุทธศาสตร์ที่ 4 การส่งเสริมสุขภาพอนามัยคุณภาพชีวิตของประชาชนและสังคมที่เข้มแข็ง</v>
          </cell>
        </row>
      </sheetData>
      <sheetData sheetId="5" refreshError="1">
        <row r="5">
          <cell r="A5" t="str">
            <v xml:space="preserve"> ยุทธศาสตร์ที่ 5  การพัฒนาด้านสิ่งแวดล้อมและทรัพยากรธรรมชาติ</v>
          </cell>
        </row>
      </sheetData>
      <sheetData sheetId="6" refreshError="1">
        <row r="6">
          <cell r="B6" t="str">
            <v>7.1  แผนงานบริหารงานทั่วไป</v>
          </cell>
        </row>
        <row r="335">
          <cell r="B335" t="str">
            <v>7.2  แผนงานการรักษาความสงบภายใน</v>
          </cell>
        </row>
        <row r="348">
          <cell r="A348" t="str">
            <v xml:space="preserve"> ยุทธศาสตร์ที่ 7  การพัฒนาการบริหารจัดการองค์กรปกครองส่วนท้องถิ่นให้มีประสิทธิภาพและธรรมาภิบาล</v>
          </cell>
        </row>
        <row r="349">
          <cell r="B349" t="str">
            <v>7.3  แผนงานการศึกษา</v>
          </cell>
        </row>
        <row r="397">
          <cell r="B397" t="str">
            <v>7.4 แผนงานเคหะและชุมชน</v>
          </cell>
        </row>
      </sheetData>
      <sheetData sheetId="7" refreshError="1">
        <row r="5">
          <cell r="B5" t="str">
            <v xml:space="preserve">  แผนงานบริหารงานทั่วไป</v>
          </cell>
        </row>
      </sheetData>
      <sheetData sheetId="8" refreshError="1"/>
      <sheetData sheetId="9" refreshError="1"/>
    </sheetDataSet>
  </externalBook>
</externalLink>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zoomScale="98" zoomScaleNormal="93" zoomScaleSheetLayoutView="98" workbookViewId="0">
      <pane ySplit="5" topLeftCell="A6" activePane="bottomLeft" state="frozen"/>
      <selection pane="bottomLeft" activeCell="E8" sqref="E8"/>
    </sheetView>
  </sheetViews>
  <sheetFormatPr defaultRowHeight="14.25" x14ac:dyDescent="0.2"/>
  <cols>
    <col min="1" max="1" width="8" style="79" customWidth="1"/>
    <col min="2" max="2" width="26.875" customWidth="1"/>
    <col min="3" max="3" width="12.375" customWidth="1"/>
    <col min="4" max="4" width="10.875" customWidth="1"/>
    <col min="5" max="5" width="14.125" style="77" customWidth="1"/>
    <col min="6" max="6" width="18" customWidth="1"/>
  </cols>
  <sheetData>
    <row r="1" spans="1:6" s="3" customFormat="1" ht="20.25" x14ac:dyDescent="0.25">
      <c r="A1" s="331" t="s">
        <v>40</v>
      </c>
      <c r="B1" s="331"/>
      <c r="C1" s="331"/>
      <c r="D1" s="331"/>
      <c r="E1" s="331"/>
      <c r="F1" s="331"/>
    </row>
    <row r="2" spans="1:6" s="3" customFormat="1" ht="20.25" x14ac:dyDescent="0.3">
      <c r="A2" s="80"/>
      <c r="B2" s="59" t="s">
        <v>3</v>
      </c>
      <c r="C2" s="4"/>
      <c r="D2" s="82"/>
      <c r="E2" s="82"/>
      <c r="F2" s="4"/>
    </row>
    <row r="3" spans="1:6" ht="6" customHeight="1" x14ac:dyDescent="0.2">
      <c r="A3" s="81"/>
      <c r="B3" s="1"/>
      <c r="C3" s="1"/>
      <c r="D3" s="83"/>
      <c r="E3" s="83"/>
      <c r="F3" s="1"/>
    </row>
    <row r="4" spans="1:6" s="3" customFormat="1" ht="39" customHeight="1" x14ac:dyDescent="0.25">
      <c r="A4" s="332" t="s">
        <v>142</v>
      </c>
      <c r="B4" s="334" t="s">
        <v>4</v>
      </c>
      <c r="C4" s="336" t="s">
        <v>7</v>
      </c>
      <c r="D4" s="88" t="s">
        <v>8</v>
      </c>
      <c r="E4" s="336" t="s">
        <v>10</v>
      </c>
      <c r="F4" s="329" t="s">
        <v>143</v>
      </c>
    </row>
    <row r="5" spans="1:6" s="3" customFormat="1" ht="20.25" x14ac:dyDescent="0.25">
      <c r="A5" s="333"/>
      <c r="B5" s="335"/>
      <c r="C5" s="336"/>
      <c r="D5" s="89" t="s">
        <v>9</v>
      </c>
      <c r="E5" s="336"/>
      <c r="F5" s="330"/>
    </row>
    <row r="6" spans="1:6" ht="80.25" customHeight="1" x14ac:dyDescent="0.2">
      <c r="A6" s="12">
        <v>1</v>
      </c>
      <c r="B6" s="73" t="str">
        <f>'ยุทธศาสตร์ที่ 1 '!B10</f>
        <v>โครงการก่อสร้างถนนคอนกรีตเสริมเหล็ก   (จากบ้านนางเทพิน เพชรนิล ถึงศาลากลางบ้าน) ช่วงที่ 2  หมู่ที่ 9 บ้านหนองปลาไหล</v>
      </c>
      <c r="C6" s="74">
        <f>'ยุทธศาสตร์ที่ 1 '!D10</f>
        <v>498700</v>
      </c>
      <c r="D6" s="75" t="str">
        <f>'ยุทธศาสตร์ที่ 1 '!E10</f>
        <v>หมู่ที่ 9</v>
      </c>
      <c r="E6" s="12" t="s">
        <v>26</v>
      </c>
      <c r="F6" s="108" t="s">
        <v>393</v>
      </c>
    </row>
    <row r="7" spans="1:6" s="63" customFormat="1" ht="79.5" customHeight="1" x14ac:dyDescent="0.25">
      <c r="A7" s="12">
        <v>2</v>
      </c>
      <c r="B7" s="13" t="str">
        <f>'ยุทธศาสตร์ที่ 1 '!B24</f>
        <v>โครงการก่อสร้างถนนคอนกรีตเสริมเหล็ก  (จากบ้านนางทองสุข สร้อยดี ถึง บ้านนายหล่อ ทองคำ) ช่วงที่ 2 หมู่ที่ 11 บ้านบัวทอง</v>
      </c>
      <c r="C7" s="17">
        <f>'ยุทธศาสตร์ที่ 1 '!D24</f>
        <v>64500</v>
      </c>
      <c r="D7" s="75" t="str">
        <f>'ยุทธศาสตร์ที่ 1 '!E24</f>
        <v>หมู่ที่ 11</v>
      </c>
      <c r="E7" s="12" t="s">
        <v>26</v>
      </c>
      <c r="F7" s="108" t="s">
        <v>394</v>
      </c>
    </row>
    <row r="8" spans="1:6" s="63" customFormat="1" ht="80.25" customHeight="1" x14ac:dyDescent="0.25">
      <c r="A8" s="12">
        <v>3</v>
      </c>
      <c r="B8" s="13" t="str">
        <f>'ยุทธศาสตร์ที่ 1 '!B38</f>
        <v>โครงการก่อสร้างถนนคอนกรีตเสริมเหล็ก (จากบ้านนางเข็ม ชั่งยืนยง ถึงบ้านนายวีระศักดิ์ ชาญสุข) ช่วงที่ 2 หมู่ที่ 7 บ้านเกาะไผ่ล้อม</v>
      </c>
      <c r="C8" s="17">
        <f>'ยุทธศาสตร์ที่ 1 '!D38</f>
        <v>189100</v>
      </c>
      <c r="D8" s="75" t="str">
        <f>'ยุทธศาสตร์ที่ 1 '!E38</f>
        <v>หมู่ที่ 7</v>
      </c>
      <c r="E8" s="12" t="s">
        <v>26</v>
      </c>
      <c r="F8" s="108" t="s">
        <v>394</v>
      </c>
    </row>
    <row r="9" spans="1:6" s="18" customFormat="1" ht="81.75" customHeight="1" x14ac:dyDescent="0.2">
      <c r="A9" s="20">
        <v>4</v>
      </c>
      <c r="B9" s="14" t="str">
        <f>'ยุทธศาสตร์ที่ 1 '!B53</f>
        <v xml:space="preserve">โครงการก่อสร้างถนนคอนกรีตเสริมเหล็ก หมู่ที่ 1บ้านหร่ายการ้อง  (จากสามแยกโรงเรียน ถึง บ้านนายสังวาล เขตการ) (ช่วงที่2)
</v>
      </c>
      <c r="C9" s="17">
        <f>'ยุทธศาสตร์ที่ 1 '!D53</f>
        <v>213700</v>
      </c>
      <c r="D9" s="76" t="str">
        <f>'ยุทธศาสตร์ที่ 1 '!E53</f>
        <v>หมู่ที่ 1</v>
      </c>
      <c r="E9" s="20" t="s">
        <v>26</v>
      </c>
      <c r="F9" s="108" t="s">
        <v>393</v>
      </c>
    </row>
    <row r="10" spans="1:6" s="63" customFormat="1" ht="61.5" customHeight="1" x14ac:dyDescent="0.25">
      <c r="A10" s="20">
        <v>5</v>
      </c>
      <c r="B10" s="14" t="str">
        <f>'ยุทธศาสตร์ที่ 1 '!B67</f>
        <v>โครงการก่อสร้างทางเท้า (หน้า รร.ประชาสุขสันต์) หมู่ที่ 3 บ้านประชาสุขสันต์</v>
      </c>
      <c r="C10" s="21">
        <f>'ยุทธศาสตร์ที่ 1 '!D67</f>
        <v>481200</v>
      </c>
      <c r="D10" s="76" t="str">
        <f>'ยุทธศาสตร์ที่ 1 '!E67</f>
        <v>หมู่ที่ 3</v>
      </c>
      <c r="E10" s="20" t="s">
        <v>26</v>
      </c>
      <c r="F10" s="108" t="s">
        <v>394</v>
      </c>
    </row>
    <row r="11" spans="1:6" s="63" customFormat="1" ht="42.75" customHeight="1" x14ac:dyDescent="0.25">
      <c r="A11" s="20">
        <v>6</v>
      </c>
      <c r="B11" s="14" t="str">
        <f>'ยุทธศาสตร์ที่ 1 '!B80</f>
        <v>โครงการขยายไหล่ทางภายในหมู่บ้าน หมู่ที่ 3 บ้านประชาสุขสันต์</v>
      </c>
      <c r="C11" s="21">
        <f>'ยุทธศาสตร์ที่ 1 '!D80</f>
        <v>396600</v>
      </c>
      <c r="D11" s="76" t="str">
        <f>'ยุทธศาสตร์ที่ 1 '!E80</f>
        <v>หมู่ที่ 3</v>
      </c>
      <c r="E11" s="20" t="s">
        <v>26</v>
      </c>
      <c r="F11" s="108" t="s">
        <v>394</v>
      </c>
    </row>
    <row r="12" spans="1:6" s="63" customFormat="1" ht="78.75" customHeight="1" x14ac:dyDescent="0.25">
      <c r="A12" s="84">
        <v>7</v>
      </c>
      <c r="B12" s="85" t="str">
        <f>'ยุทธศาสตร์ที่ 1 '!B90</f>
        <v>โครงการปรับเกรดพร้อมลงลูกรังบดทับ  (สายนานาย ลำไย สังข์ปาน ถึงนานายสิงห์ทอง แมนไธสงค์) หมู่ที่ 8 บ้านก้าวเจริญพร</v>
      </c>
      <c r="C12" s="86">
        <f>'ยุทธศาสตร์ที่ 1 '!D90</f>
        <v>282500</v>
      </c>
      <c r="D12" s="87" t="str">
        <f>'ยุทธศาสตร์ที่ 1 '!E90</f>
        <v>หมู่ที่ 8</v>
      </c>
      <c r="E12" s="84" t="s">
        <v>26</v>
      </c>
      <c r="F12" s="108" t="s">
        <v>394</v>
      </c>
    </row>
    <row r="13" spans="1:6" s="63" customFormat="1" ht="79.5" customHeight="1" x14ac:dyDescent="0.25">
      <c r="A13" s="20">
        <v>8</v>
      </c>
      <c r="B13" s="14" t="str">
        <f>'ยุทธศาสตร์ที่ 1 '!B104</f>
        <v>โครงการปรับเกรดพร้อมลงลูกรังบดทับ (จากนานายโนรี เพิกสร้อยแก้ว ถึงนานายกิ่ง บุญประเสริฐ) หมู่ที่ 10 บ้านพรานอบ</v>
      </c>
      <c r="C13" s="21">
        <f>'ยุทธศาสตร์ที่ 1 '!D104</f>
        <v>190200</v>
      </c>
      <c r="D13" s="76" t="str">
        <f>'ยุทธศาสตร์ที่ 1 '!E104</f>
        <v>หมู่ที่ 10</v>
      </c>
      <c r="E13" s="20" t="s">
        <v>26</v>
      </c>
      <c r="F13" s="109" t="s">
        <v>395</v>
      </c>
    </row>
    <row r="14" spans="1:6" s="63" customFormat="1" ht="77.25" customHeight="1" x14ac:dyDescent="0.25">
      <c r="A14" s="20">
        <v>9</v>
      </c>
      <c r="B14" s="14" t="str">
        <f>'ยุทธศาสตร์ที่ 1 '!B116</f>
        <v xml:space="preserve">โครงการปรับเกรดพร้อมลงลูกรังบดทับ (จากบ้านนายทศพล อินเลี้ยง ถึงศาลาอเนกประสงค์ หมู่ 2 ) หมู่ 11 บ้านบัวทอง
</v>
      </c>
      <c r="C14" s="21">
        <f>'ยุทธศาสตร์ที่ 1 '!D116</f>
        <v>233900</v>
      </c>
      <c r="D14" s="76" t="str">
        <f>'ยุทธศาสตร์ที่ 1 '!E116</f>
        <v>หมู่ที่ 11</v>
      </c>
      <c r="E14" s="20" t="s">
        <v>26</v>
      </c>
      <c r="F14" s="109" t="s">
        <v>395</v>
      </c>
    </row>
    <row r="15" spans="1:6" s="63" customFormat="1" ht="80.25" customHeight="1" x14ac:dyDescent="0.25">
      <c r="A15" s="20">
        <v>10</v>
      </c>
      <c r="B15" s="14" t="str">
        <f>'ยุทธศาสตร์ที่ 1 '!B128</f>
        <v xml:space="preserve">โครงการปรับเกรดพร้อมลงลูกรังบดทับ (จากบ้านนายสมบูรณ์ เสราดอน ถึงสระหลวง) หมู่ที่ 8   บ้านก้าวเจริญพร
</v>
      </c>
      <c r="C15" s="21">
        <f>'ยุทธศาสตร์ที่ 1 '!D128</f>
        <v>219100</v>
      </c>
      <c r="D15" s="76" t="str">
        <f>'ยุทธศาสตร์ที่ 1 '!E128</f>
        <v>หมู่ที่ 8</v>
      </c>
      <c r="E15" s="20" t="s">
        <v>26</v>
      </c>
      <c r="F15" s="109" t="s">
        <v>395</v>
      </c>
    </row>
    <row r="16" spans="1:6" s="63" customFormat="1" ht="78" customHeight="1" x14ac:dyDescent="0.25">
      <c r="A16" s="20">
        <v>11</v>
      </c>
      <c r="B16" s="14" t="str">
        <f>'ยุทธศาสตร์ที่ 1 '!B141</f>
        <v>โครงการปรับปรุงถนนลูกรัง (จากบ้านนางรุณณี  กุดเสนา ถึงบ้านนายแหยม  เทียนขาว) หมู่ที่ 2 บ้านลานตาบัว</v>
      </c>
      <c r="C16" s="21">
        <f>'ยุทธศาสตร์ที่ 1 '!D141</f>
        <v>89000</v>
      </c>
      <c r="D16" s="76" t="str">
        <f>'ยุทธศาสตร์ที่ 1 '!E141</f>
        <v>หมู่ที่ 2</v>
      </c>
      <c r="E16" s="20" t="s">
        <v>26</v>
      </c>
      <c r="F16" s="109" t="s">
        <v>395</v>
      </c>
    </row>
    <row r="17" spans="1:6" s="63" customFormat="1" ht="60.75" customHeight="1" x14ac:dyDescent="0.25">
      <c r="A17" s="20">
        <v>12</v>
      </c>
      <c r="B17" s="14" t="str">
        <f>'ยุทธศาสตร์ที่ 1 '!B158</f>
        <v xml:space="preserve">โครงการขยายเขตไฟฟ้าพร้อมย้ายหม้อแปลง หมู่ที่ 7 
บ้านเกาะไผ่ล้อม
</v>
      </c>
      <c r="C17" s="21">
        <f>'ยุทธศาสตร์ที่ 1 '!D158</f>
        <v>268520</v>
      </c>
      <c r="D17" s="76" t="str">
        <f>'ยุทธศาสตร์ที่ 1 '!E158</f>
        <v>หมู่ที่ 7</v>
      </c>
      <c r="E17" s="20" t="s">
        <v>26</v>
      </c>
      <c r="F17" s="78" t="s">
        <v>396</v>
      </c>
    </row>
    <row r="18" spans="1:6" s="63" customFormat="1" ht="61.5" customHeight="1" x14ac:dyDescent="0.25">
      <c r="A18" s="20">
        <v>13</v>
      </c>
      <c r="B18" s="14" t="str">
        <f>'ยุทธศาสตร์ที่ 1 '!B177</f>
        <v>โครงการก่อสร้างวางท่อระบายน้ำ (จากคลองห้วยใหญ่ – คลองมาบไทร) หมู่ 6 บ้านเกาะควง</v>
      </c>
      <c r="C18" s="21">
        <f>'ยุทธศาสตร์ที่ 1 '!D177</f>
        <v>496000</v>
      </c>
      <c r="D18" s="76" t="str">
        <f>'ยุทธศาสตร์ที่ 1 '!E177</f>
        <v>หมู่ที่ 6</v>
      </c>
      <c r="E18" s="20" t="s">
        <v>26</v>
      </c>
      <c r="F18" s="109" t="s">
        <v>395</v>
      </c>
    </row>
    <row r="19" spans="1:6" s="63" customFormat="1" ht="55.5" customHeight="1" x14ac:dyDescent="0.25">
      <c r="A19" s="20">
        <v>14</v>
      </c>
      <c r="B19" s="14" t="str">
        <f>'ยุทธศาสตร์ที่ 1 '!B189</f>
        <v>โครงการปรับปรุงท่อเมนประปา หมู่ที่ 2 บ้านลานตาบัว</v>
      </c>
      <c r="C19" s="21">
        <f>'ยุทธศาสตร์ที่ 1 '!D189</f>
        <v>429300</v>
      </c>
      <c r="D19" s="76" t="str">
        <f>'ยุทธศาสตร์ที่ 1 '!E189</f>
        <v>หมู่ที่ 2</v>
      </c>
      <c r="E19" s="20" t="s">
        <v>26</v>
      </c>
      <c r="F19" s="109" t="s">
        <v>395</v>
      </c>
    </row>
    <row r="20" spans="1:6" s="63" customFormat="1" ht="78.75" customHeight="1" x14ac:dyDescent="0.25">
      <c r="A20" s="20">
        <v>15</v>
      </c>
      <c r="B20" s="14" t="str">
        <f>'ยุทธศาสตร์ที่ 1 '!B203</f>
        <v>โครงการวางท่อระบายน้ำพร้อมบ่อพัก (จากบ้านนางสะอาด ขันทาถึงบ้านนางเขียว กล้าโรมรัม) หมู่ที่10 บ้านพรานอบ</v>
      </c>
      <c r="C20" s="21">
        <f>'ยุทธศาสตร์ที่ 1 '!D203</f>
        <v>310800</v>
      </c>
      <c r="D20" s="76" t="str">
        <f>'ยุทธศาสตร์ที่ 1 '!E203</f>
        <v>หมู่ที่ 10</v>
      </c>
      <c r="E20" s="20" t="s">
        <v>26</v>
      </c>
      <c r="F20" s="109" t="s">
        <v>395</v>
      </c>
    </row>
    <row r="21" spans="1:6" s="63" customFormat="1" ht="78" customHeight="1" x14ac:dyDescent="0.25">
      <c r="A21" s="20">
        <v>16</v>
      </c>
      <c r="B21" s="14" t="str">
        <f>'ยุทธศาสตร์ที่ 1 '!B214</f>
        <v>โครงการวางท่อระบายน้ำพร้อมบ่อพัก (จากบ้านนายบุญแรม     อ้นเกตุ ถึงบ้านนางแดง ยาสุข)  หมู่ที่ 1 บ้านหร่ายการ้อง</v>
      </c>
      <c r="C21" s="21">
        <f>'ยุทธศาสตร์ที่ 1 '!D214</f>
        <v>286200</v>
      </c>
      <c r="D21" s="76" t="str">
        <f>'ยุทธศาสตร์ที่ 1 '!E214</f>
        <v>หมู่ที่ 1</v>
      </c>
      <c r="E21" s="20" t="s">
        <v>26</v>
      </c>
      <c r="F21" s="109" t="s">
        <v>395</v>
      </c>
    </row>
    <row r="22" spans="1:6" s="63" customFormat="1" ht="78" customHeight="1" x14ac:dyDescent="0.25">
      <c r="A22" s="20">
        <v>17</v>
      </c>
      <c r="B22" s="14" t="str">
        <f>'ยุทธศาสตร์ที่ 1 '!B223</f>
        <v>โครงการวางท่อระบายน้ำพร้อมบ่อพัก (จากบ้านนายบุญสม ทองหล่อถึงบ้านนายผล อุ่นแพง) ช่วงที่ 2 หมู่ที่ 5 บ้านหนองกรด</v>
      </c>
      <c r="C22" s="21">
        <f>'ยุทธศาสตร์ที่ 1 '!D223</f>
        <v>499300</v>
      </c>
      <c r="D22" s="76" t="str">
        <f>'ยุทธศาสตร์ที่ 1 '!E223</f>
        <v>หมู่ที่ 5</v>
      </c>
      <c r="E22" s="20" t="s">
        <v>26</v>
      </c>
      <c r="F22" s="78" t="s">
        <v>396</v>
      </c>
    </row>
    <row r="23" spans="1:6" s="63" customFormat="1" ht="86.25" customHeight="1" x14ac:dyDescent="0.25">
      <c r="A23" s="20">
        <v>18</v>
      </c>
      <c r="B23" s="14" t="str">
        <f>'ยุทธศาสตร์ที่ 1 '!B232</f>
        <v>โครงการวางท่อระบายน้ำพร้อมบ่อพัก (สายบ้านนางอึ่ง ทองยอดนา ถึง บ้านนายไกรสร โคตรเสนา) หมู่ที่11 บ้านบัวทอง</v>
      </c>
      <c r="C23" s="21">
        <f>'ยุทธศาสตร์ที่ 1 '!D232</f>
        <v>52100</v>
      </c>
      <c r="D23" s="76" t="str">
        <f>'ยุทธศาสตร์ที่ 1 '!E232</f>
        <v>หมู่ที่ 11</v>
      </c>
      <c r="E23" s="20" t="s">
        <v>26</v>
      </c>
      <c r="F23" s="109" t="s">
        <v>395</v>
      </c>
    </row>
    <row r="24" spans="1:6" s="63" customFormat="1" ht="81.75" customHeight="1" x14ac:dyDescent="0.25">
      <c r="A24" s="20">
        <v>19</v>
      </c>
      <c r="B24" s="14" t="str">
        <f>'ยุทธศาสตร์ที่ 1 '!B244</f>
        <v>โครงการวางท่อระบายน้ำพร้อมบ่อพัก (สายบ้านนายจันทร์ มีศิริ ถึง บ้านนางเหว่ แสงอินทร์)   (ช่วงที่2) หมู่ที่ 3 บ้านประชาสุขสันต์</v>
      </c>
      <c r="C24" s="21">
        <f>'ยุทธศาสตร์ที่ 1 '!D244</f>
        <v>90500</v>
      </c>
      <c r="D24" s="76" t="str">
        <f>'ยุทธศาสตร์ที่ 1 '!E244</f>
        <v>หมู่ที่ 3</v>
      </c>
      <c r="E24" s="20" t="s">
        <v>26</v>
      </c>
      <c r="F24" s="109" t="s">
        <v>395</v>
      </c>
    </row>
    <row r="25" spans="1:6" s="63" customFormat="1" ht="84.75" customHeight="1" x14ac:dyDescent="0.25">
      <c r="A25" s="20">
        <v>20</v>
      </c>
      <c r="B25" s="14" t="str">
        <f>'ยุทธศาสตร์ที่ 1 '!B255</f>
        <v xml:space="preserve">โครงการวางท่อระบายน้ำพร้อมบ่อพัก (สายบ้านนายยุคล 
บุญประเสริฐ ถึง บ้านนายสำรวย ม้วนอ้อม) หมู่ที่ 11 บ้านบัวทอง
</v>
      </c>
      <c r="C25" s="21">
        <f>'ยุทธศาสตร์ที่ 1 '!D255</f>
        <v>127100</v>
      </c>
      <c r="D25" s="76" t="str">
        <f>'ยุทธศาสตร์ที่ 1 '!E255</f>
        <v>หมู่ที่ 11</v>
      </c>
      <c r="E25" s="20" t="s">
        <v>26</v>
      </c>
      <c r="F25" s="109" t="s">
        <v>395</v>
      </c>
    </row>
    <row r="26" spans="1:6" s="63" customFormat="1" ht="58.5" customHeight="1" x14ac:dyDescent="0.25">
      <c r="A26" s="20">
        <v>21</v>
      </c>
      <c r="B26" s="14" t="str">
        <f>'ยุทธศาสตร์ที่ 1 '!B264</f>
        <v xml:space="preserve">โครงการวางท่อระบายน้ำพร้อมบ่อพักภายในหมู่บ้าน หมู่ที่ 4 บ้านดงกระทิง
</v>
      </c>
      <c r="C26" s="21">
        <f>'ยุทธศาสตร์ที่ 1 '!D264</f>
        <v>491000</v>
      </c>
      <c r="D26" s="76" t="str">
        <f>'ยุทธศาสตร์ที่ 1 '!E264</f>
        <v>หมู่ที่ 4</v>
      </c>
      <c r="E26" s="20" t="s">
        <v>26</v>
      </c>
      <c r="F26" s="109" t="s">
        <v>395</v>
      </c>
    </row>
    <row r="27" spans="1:6" s="63" customFormat="1" ht="102" customHeight="1" x14ac:dyDescent="0.25">
      <c r="A27" s="20">
        <v>22</v>
      </c>
      <c r="B27" s="14" t="s">
        <v>463</v>
      </c>
      <c r="C27" s="21">
        <v>9975000</v>
      </c>
      <c r="D27" s="20" t="s">
        <v>469</v>
      </c>
      <c r="E27" s="12" t="s">
        <v>471</v>
      </c>
      <c r="F27" s="20" t="s">
        <v>470</v>
      </c>
    </row>
    <row r="28" spans="1:6" s="63" customFormat="1" ht="2.25" customHeight="1" x14ac:dyDescent="0.25">
      <c r="A28" s="79"/>
      <c r="B28"/>
      <c r="C28"/>
      <c r="D28"/>
      <c r="E28" s="77"/>
      <c r="F28"/>
    </row>
    <row r="29" spans="1:6" s="63" customFormat="1" ht="15" x14ac:dyDescent="0.25">
      <c r="A29" s="79"/>
      <c r="B29"/>
      <c r="C29"/>
      <c r="D29"/>
      <c r="E29" s="77"/>
      <c r="F29"/>
    </row>
    <row r="30" spans="1:6" s="63" customFormat="1" ht="87.75" customHeight="1" x14ac:dyDescent="0.25">
      <c r="A30" s="79"/>
      <c r="B30"/>
      <c r="C30"/>
      <c r="D30"/>
      <c r="E30" s="77"/>
      <c r="F30"/>
    </row>
    <row r="31" spans="1:6" s="63" customFormat="1" ht="15" x14ac:dyDescent="0.25">
      <c r="A31" s="79"/>
      <c r="B31"/>
      <c r="C31"/>
      <c r="D31"/>
      <c r="E31" s="77"/>
      <c r="F31"/>
    </row>
  </sheetData>
  <mergeCells count="6">
    <mergeCell ref="F4:F5"/>
    <mergeCell ref="A1:F1"/>
    <mergeCell ref="A4:A5"/>
    <mergeCell ref="B4:B5"/>
    <mergeCell ref="C4:C5"/>
    <mergeCell ref="E4:E5"/>
  </mergeCells>
  <pageMargins left="0.62992125984251968" right="0.15748031496062992" top="0.62992125984251968" bottom="0.35433070866141736" header="0.31496062992125984" footer="0.51181102362204722"/>
  <pageSetup firstPageNumber="4" orientation="portrait" useFirstPageNumber="1" r:id="rId1"/>
  <headerFooter>
    <oddFooter>&amp;C&amp;"TH SarabunIT๙,ธรรมดา"&amp;16&amp;P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tabSelected="1" view="pageBreakPreview" topLeftCell="A190" zoomScaleNormal="84" zoomScaleSheetLayoutView="100" workbookViewId="0">
      <selection activeCell="F170" sqref="F170"/>
    </sheetView>
  </sheetViews>
  <sheetFormatPr defaultRowHeight="14.25" x14ac:dyDescent="0.2"/>
  <cols>
    <col min="1" max="1" width="3.375" customWidth="1"/>
    <col min="2" max="2" width="25" customWidth="1"/>
    <col min="3" max="3" width="24.25" customWidth="1"/>
    <col min="4" max="4" width="9.625" customWidth="1"/>
    <col min="6" max="6" width="8" customWidth="1"/>
    <col min="7" max="18" width="3.875" customWidth="1"/>
  </cols>
  <sheetData>
    <row r="1" spans="1:18" ht="20.25" x14ac:dyDescent="0.3">
      <c r="P1" s="10" t="s">
        <v>39</v>
      </c>
    </row>
    <row r="2" spans="1:18" s="3" customFormat="1" ht="20.25" x14ac:dyDescent="0.25">
      <c r="A2" s="359" t="s">
        <v>0</v>
      </c>
      <c r="B2" s="359"/>
      <c r="C2" s="359"/>
      <c r="D2" s="359"/>
      <c r="E2" s="359"/>
      <c r="F2" s="359"/>
      <c r="G2" s="359"/>
      <c r="H2" s="359"/>
      <c r="I2" s="359"/>
      <c r="J2" s="359"/>
      <c r="K2" s="359"/>
      <c r="L2" s="359"/>
      <c r="M2" s="359"/>
      <c r="N2" s="359"/>
      <c r="O2" s="359"/>
      <c r="P2" s="359"/>
      <c r="Q2" s="359"/>
      <c r="R2" s="359"/>
    </row>
    <row r="3" spans="1:18" s="3" customFormat="1" ht="20.25" x14ac:dyDescent="0.25">
      <c r="A3" s="359" t="s">
        <v>151</v>
      </c>
      <c r="B3" s="359"/>
      <c r="C3" s="359"/>
      <c r="D3" s="359"/>
      <c r="E3" s="359"/>
      <c r="F3" s="359"/>
      <c r="G3" s="359"/>
      <c r="H3" s="359"/>
      <c r="I3" s="359"/>
      <c r="J3" s="359"/>
      <c r="K3" s="359"/>
      <c r="L3" s="359"/>
      <c r="M3" s="359"/>
      <c r="N3" s="359"/>
      <c r="O3" s="359"/>
      <c r="P3" s="359"/>
      <c r="Q3" s="359"/>
      <c r="R3" s="359"/>
    </row>
    <row r="4" spans="1:18" s="3" customFormat="1" ht="20.25" x14ac:dyDescent="0.25">
      <c r="A4" s="359" t="s">
        <v>2</v>
      </c>
      <c r="B4" s="359"/>
      <c r="C4" s="359"/>
      <c r="D4" s="359"/>
      <c r="E4" s="359"/>
      <c r="F4" s="359"/>
      <c r="G4" s="359"/>
      <c r="H4" s="359"/>
      <c r="I4" s="359"/>
      <c r="J4" s="359"/>
      <c r="K4" s="359"/>
      <c r="L4" s="359"/>
      <c r="M4" s="359"/>
      <c r="N4" s="359"/>
      <c r="O4" s="359"/>
      <c r="P4" s="359"/>
      <c r="Q4" s="359"/>
      <c r="R4" s="359"/>
    </row>
    <row r="5" spans="1:18" s="3" customFormat="1" ht="20.25" x14ac:dyDescent="0.25">
      <c r="A5" s="344" t="s">
        <v>64</v>
      </c>
      <c r="B5" s="344"/>
      <c r="C5" s="344"/>
      <c r="D5" s="344"/>
      <c r="E5" s="344"/>
      <c r="F5" s="344"/>
      <c r="G5" s="344"/>
      <c r="H5" s="344"/>
      <c r="I5" s="344"/>
      <c r="J5" s="344"/>
    </row>
    <row r="6" spans="1:18" s="3" customFormat="1" ht="20.25" x14ac:dyDescent="0.3">
      <c r="A6" s="4"/>
      <c r="B6" s="212" t="s">
        <v>65</v>
      </c>
      <c r="C6" s="4"/>
      <c r="D6" s="4"/>
      <c r="E6" s="4"/>
      <c r="F6" s="4"/>
      <c r="G6" s="4"/>
      <c r="H6" s="4"/>
      <c r="I6" s="4"/>
      <c r="J6" s="4"/>
    </row>
    <row r="7" spans="1:18" x14ac:dyDescent="0.2">
      <c r="A7" s="1"/>
      <c r="B7" s="1"/>
      <c r="C7" s="1"/>
      <c r="D7" s="1"/>
      <c r="E7" s="1"/>
      <c r="F7" s="1"/>
      <c r="G7" s="1"/>
      <c r="H7" s="1"/>
      <c r="I7" s="1"/>
      <c r="J7" s="1"/>
    </row>
    <row r="8" spans="1:18" s="3" customFormat="1" ht="39" x14ac:dyDescent="0.25">
      <c r="A8" s="366" t="s">
        <v>25</v>
      </c>
      <c r="B8" s="368" t="s">
        <v>4</v>
      </c>
      <c r="C8" s="213" t="s">
        <v>5</v>
      </c>
      <c r="D8" s="370" t="s">
        <v>7</v>
      </c>
      <c r="E8" s="213" t="s">
        <v>8</v>
      </c>
      <c r="F8" s="370" t="s">
        <v>10</v>
      </c>
      <c r="G8" s="336" t="s">
        <v>12</v>
      </c>
      <c r="H8" s="336"/>
      <c r="I8" s="336"/>
      <c r="J8" s="336" t="s">
        <v>12</v>
      </c>
      <c r="K8" s="336"/>
      <c r="L8" s="336"/>
      <c r="M8" s="336"/>
      <c r="N8" s="336"/>
      <c r="O8" s="336"/>
      <c r="P8" s="336"/>
      <c r="Q8" s="336"/>
      <c r="R8" s="336"/>
    </row>
    <row r="9" spans="1:18" s="3" customFormat="1" ht="19.5" x14ac:dyDescent="0.25">
      <c r="A9" s="367"/>
      <c r="B9" s="369"/>
      <c r="C9" s="201" t="s">
        <v>6</v>
      </c>
      <c r="D9" s="370"/>
      <c r="E9" s="214" t="s">
        <v>9</v>
      </c>
      <c r="F9" s="370"/>
      <c r="G9" s="6" t="s">
        <v>13</v>
      </c>
      <c r="H9" s="6" t="s">
        <v>14</v>
      </c>
      <c r="I9" s="6" t="s">
        <v>15</v>
      </c>
      <c r="J9" s="6" t="s">
        <v>16</v>
      </c>
      <c r="K9" s="6" t="s">
        <v>17</v>
      </c>
      <c r="L9" s="6" t="s">
        <v>18</v>
      </c>
      <c r="M9" s="6" t="s">
        <v>19</v>
      </c>
      <c r="N9" s="6" t="s">
        <v>20</v>
      </c>
      <c r="O9" s="6" t="s">
        <v>21</v>
      </c>
      <c r="P9" s="6" t="s">
        <v>22</v>
      </c>
      <c r="Q9" s="6" t="s">
        <v>23</v>
      </c>
      <c r="R9" s="6" t="s">
        <v>24</v>
      </c>
    </row>
    <row r="10" spans="1:18" s="63" customFormat="1" ht="267.75" customHeight="1" x14ac:dyDescent="0.25">
      <c r="A10" s="12">
        <v>1</v>
      </c>
      <c r="B10" s="13" t="s">
        <v>280</v>
      </c>
      <c r="C10" s="14" t="s">
        <v>281</v>
      </c>
      <c r="D10" s="27">
        <v>20000</v>
      </c>
      <c r="E10" s="26" t="s">
        <v>63</v>
      </c>
      <c r="F10" s="12" t="s">
        <v>41</v>
      </c>
      <c r="G10" s="7"/>
      <c r="H10" s="7"/>
      <c r="I10" s="7"/>
      <c r="J10" s="7"/>
      <c r="K10" s="7"/>
      <c r="L10" s="7"/>
      <c r="M10" s="7"/>
      <c r="N10" s="7"/>
      <c r="O10" s="7"/>
      <c r="P10" s="7"/>
      <c r="Q10" s="7"/>
      <c r="R10" s="7"/>
    </row>
    <row r="11" spans="1:18" s="63" customFormat="1" ht="20.25" x14ac:dyDescent="0.25">
      <c r="A11" s="212"/>
      <c r="B11" s="221"/>
      <c r="C11" s="16"/>
    </row>
    <row r="12" spans="1:18" s="63" customFormat="1" ht="15" x14ac:dyDescent="0.25"/>
    <row r="13" spans="1:18" s="63" customFormat="1" ht="20.25" x14ac:dyDescent="0.3">
      <c r="E13" s="10"/>
    </row>
    <row r="14" spans="1:18" s="63" customFormat="1" ht="15" x14ac:dyDescent="0.25"/>
    <row r="15" spans="1:18" s="63" customFormat="1" ht="20.25" x14ac:dyDescent="0.3">
      <c r="P15" s="10" t="s">
        <v>39</v>
      </c>
    </row>
    <row r="16" spans="1:18" s="63" customFormat="1" ht="20.25" x14ac:dyDescent="0.25">
      <c r="A16" s="359" t="s">
        <v>0</v>
      </c>
      <c r="B16" s="359"/>
      <c r="C16" s="359"/>
      <c r="D16" s="359"/>
      <c r="E16" s="359"/>
      <c r="F16" s="359"/>
      <c r="G16" s="359"/>
      <c r="H16" s="359"/>
      <c r="I16" s="359"/>
      <c r="J16" s="359"/>
      <c r="K16" s="359"/>
      <c r="L16" s="359"/>
      <c r="M16" s="359"/>
      <c r="N16" s="359"/>
      <c r="O16" s="359"/>
      <c r="P16" s="359"/>
      <c r="Q16" s="359"/>
      <c r="R16" s="359"/>
    </row>
    <row r="17" spans="1:18" s="63" customFormat="1" ht="20.25" x14ac:dyDescent="0.25">
      <c r="A17" s="359" t="s">
        <v>151</v>
      </c>
      <c r="B17" s="359"/>
      <c r="C17" s="359"/>
      <c r="D17" s="359"/>
      <c r="E17" s="359"/>
      <c r="F17" s="359"/>
      <c r="G17" s="359"/>
      <c r="H17" s="359"/>
      <c r="I17" s="359"/>
      <c r="J17" s="359"/>
      <c r="K17" s="359"/>
      <c r="L17" s="359"/>
      <c r="M17" s="359"/>
      <c r="N17" s="359"/>
      <c r="O17" s="359"/>
      <c r="P17" s="359"/>
      <c r="Q17" s="359"/>
      <c r="R17" s="359"/>
    </row>
    <row r="18" spans="1:18" s="63" customFormat="1" ht="20.25" x14ac:dyDescent="0.25">
      <c r="A18" s="359" t="s">
        <v>2</v>
      </c>
      <c r="B18" s="359"/>
      <c r="C18" s="359"/>
      <c r="D18" s="359"/>
      <c r="E18" s="359"/>
      <c r="F18" s="359"/>
      <c r="G18" s="359"/>
      <c r="H18" s="359"/>
      <c r="I18" s="359"/>
      <c r="J18" s="359"/>
      <c r="K18" s="359"/>
      <c r="L18" s="359"/>
      <c r="M18" s="359"/>
      <c r="N18" s="359"/>
      <c r="O18" s="359"/>
      <c r="P18" s="359"/>
      <c r="Q18" s="359"/>
      <c r="R18" s="359"/>
    </row>
    <row r="19" spans="1:18" s="63" customFormat="1" ht="20.25" x14ac:dyDescent="0.3">
      <c r="A19" s="344" t="s">
        <v>64</v>
      </c>
      <c r="B19" s="344"/>
      <c r="C19" s="344"/>
      <c r="D19" s="344"/>
      <c r="E19" s="344"/>
      <c r="F19" s="344"/>
      <c r="G19" s="344"/>
      <c r="H19" s="344"/>
      <c r="I19" s="344"/>
      <c r="J19" s="344"/>
      <c r="K19" s="10"/>
      <c r="L19" s="10"/>
      <c r="M19" s="10"/>
      <c r="N19" s="10"/>
      <c r="O19" s="10"/>
      <c r="P19" s="10"/>
      <c r="Q19" s="10"/>
      <c r="R19" s="10"/>
    </row>
    <row r="20" spans="1:18" s="63" customFormat="1" ht="20.25" x14ac:dyDescent="0.3">
      <c r="A20" s="10"/>
      <c r="B20" s="212" t="s">
        <v>65</v>
      </c>
      <c r="C20" s="10"/>
      <c r="D20" s="10"/>
      <c r="E20" s="10"/>
      <c r="F20" s="10"/>
      <c r="G20" s="10"/>
      <c r="H20" s="10"/>
      <c r="I20" s="10"/>
      <c r="J20" s="10"/>
      <c r="K20" s="10"/>
      <c r="L20" s="10"/>
      <c r="M20" s="10"/>
      <c r="N20" s="10"/>
      <c r="O20" s="10"/>
      <c r="P20" s="10"/>
      <c r="Q20" s="10"/>
      <c r="R20" s="10"/>
    </row>
    <row r="21" spans="1:18" s="63" customFormat="1" ht="15" x14ac:dyDescent="0.25">
      <c r="A21" s="64"/>
      <c r="B21" s="64"/>
      <c r="C21" s="64"/>
      <c r="D21" s="64"/>
      <c r="E21" s="64"/>
      <c r="F21" s="64"/>
      <c r="G21" s="64"/>
      <c r="H21" s="64"/>
      <c r="I21" s="64"/>
      <c r="J21" s="64"/>
    </row>
    <row r="22" spans="1:18" s="63" customFormat="1" ht="39" x14ac:dyDescent="0.25">
      <c r="A22" s="366" t="s">
        <v>25</v>
      </c>
      <c r="B22" s="368" t="s">
        <v>4</v>
      </c>
      <c r="C22" s="213" t="s">
        <v>5</v>
      </c>
      <c r="D22" s="370" t="s">
        <v>7</v>
      </c>
      <c r="E22" s="213" t="s">
        <v>8</v>
      </c>
      <c r="F22" s="370" t="s">
        <v>10</v>
      </c>
      <c r="G22" s="336" t="s">
        <v>12</v>
      </c>
      <c r="H22" s="336"/>
      <c r="I22" s="336"/>
      <c r="J22" s="336" t="s">
        <v>150</v>
      </c>
      <c r="K22" s="336"/>
      <c r="L22" s="336"/>
      <c r="M22" s="336"/>
      <c r="N22" s="336"/>
      <c r="O22" s="336"/>
      <c r="P22" s="336"/>
      <c r="Q22" s="336"/>
      <c r="R22" s="336"/>
    </row>
    <row r="23" spans="1:18" s="63" customFormat="1" ht="19.5" x14ac:dyDescent="0.25">
      <c r="A23" s="367"/>
      <c r="B23" s="369"/>
      <c r="C23" s="201" t="s">
        <v>6</v>
      </c>
      <c r="D23" s="370"/>
      <c r="E23" s="214" t="s">
        <v>9</v>
      </c>
      <c r="F23" s="370"/>
      <c r="G23" s="6" t="s">
        <v>13</v>
      </c>
      <c r="H23" s="6" t="s">
        <v>14</v>
      </c>
      <c r="I23" s="6" t="s">
        <v>15</v>
      </c>
      <c r="J23" s="6" t="s">
        <v>16</v>
      </c>
      <c r="K23" s="6" t="s">
        <v>17</v>
      </c>
      <c r="L23" s="6" t="s">
        <v>18</v>
      </c>
      <c r="M23" s="6" t="s">
        <v>19</v>
      </c>
      <c r="N23" s="6" t="s">
        <v>20</v>
      </c>
      <c r="O23" s="6" t="s">
        <v>21</v>
      </c>
      <c r="P23" s="6" t="s">
        <v>22</v>
      </c>
      <c r="Q23" s="6" t="s">
        <v>23</v>
      </c>
      <c r="R23" s="6" t="s">
        <v>24</v>
      </c>
    </row>
    <row r="24" spans="1:18" s="63" customFormat="1" ht="235.5" customHeight="1" x14ac:dyDescent="0.25">
      <c r="A24" s="12">
        <v>2</v>
      </c>
      <c r="B24" s="13" t="s">
        <v>282</v>
      </c>
      <c r="C24" s="14" t="s">
        <v>283</v>
      </c>
      <c r="D24" s="27">
        <v>3000</v>
      </c>
      <c r="E24" s="26" t="s">
        <v>63</v>
      </c>
      <c r="F24" s="12" t="s">
        <v>41</v>
      </c>
      <c r="G24" s="7"/>
      <c r="H24" s="7"/>
      <c r="I24" s="7"/>
      <c r="J24" s="7"/>
      <c r="K24" s="7"/>
      <c r="L24" s="7"/>
      <c r="M24" s="7"/>
      <c r="N24" s="7"/>
      <c r="O24" s="7"/>
      <c r="P24" s="7"/>
      <c r="Q24" s="7"/>
      <c r="R24" s="7"/>
    </row>
    <row r="25" spans="1:18" s="63" customFormat="1" ht="15" x14ac:dyDescent="0.25"/>
    <row r="26" spans="1:18" s="63" customFormat="1" ht="15" x14ac:dyDescent="0.25"/>
    <row r="27" spans="1:18" s="63" customFormat="1" ht="15" x14ac:dyDescent="0.25"/>
    <row r="28" spans="1:18" s="63" customFormat="1" ht="15" x14ac:dyDescent="0.25"/>
    <row r="29" spans="1:18" s="63" customFormat="1" ht="20.25" x14ac:dyDescent="0.3">
      <c r="E29" s="10"/>
    </row>
    <row r="30" spans="1:18" s="63" customFormat="1" ht="15" x14ac:dyDescent="0.25"/>
    <row r="31" spans="1:18" s="63" customFormat="1" ht="20.25" x14ac:dyDescent="0.3">
      <c r="P31" s="10" t="s">
        <v>39</v>
      </c>
    </row>
    <row r="32" spans="1:18" s="63" customFormat="1" ht="20.25" x14ac:dyDescent="0.25">
      <c r="A32" s="359" t="s">
        <v>0</v>
      </c>
      <c r="B32" s="359"/>
      <c r="C32" s="359"/>
      <c r="D32" s="359"/>
      <c r="E32" s="359"/>
      <c r="F32" s="359"/>
      <c r="G32" s="359"/>
      <c r="H32" s="359"/>
      <c r="I32" s="359"/>
      <c r="J32" s="359"/>
      <c r="K32" s="359"/>
      <c r="L32" s="359"/>
      <c r="M32" s="359"/>
      <c r="N32" s="359"/>
      <c r="O32" s="359"/>
      <c r="P32" s="359"/>
      <c r="Q32" s="359"/>
      <c r="R32" s="359"/>
    </row>
    <row r="33" spans="1:18" s="63" customFormat="1" ht="20.25" x14ac:dyDescent="0.25">
      <c r="A33" s="359" t="s">
        <v>151</v>
      </c>
      <c r="B33" s="359"/>
      <c r="C33" s="359"/>
      <c r="D33" s="359"/>
      <c r="E33" s="359"/>
      <c r="F33" s="359"/>
      <c r="G33" s="359"/>
      <c r="H33" s="359"/>
      <c r="I33" s="359"/>
      <c r="J33" s="359"/>
      <c r="K33" s="359"/>
      <c r="L33" s="359"/>
      <c r="M33" s="359"/>
      <c r="N33" s="359"/>
      <c r="O33" s="359"/>
      <c r="P33" s="359"/>
      <c r="Q33" s="359"/>
      <c r="R33" s="359"/>
    </row>
    <row r="34" spans="1:18" s="63" customFormat="1" ht="20.25" x14ac:dyDescent="0.25">
      <c r="A34" s="359" t="s">
        <v>2</v>
      </c>
      <c r="B34" s="359"/>
      <c r="C34" s="359"/>
      <c r="D34" s="359"/>
      <c r="E34" s="359"/>
      <c r="F34" s="359"/>
      <c r="G34" s="359"/>
      <c r="H34" s="359"/>
      <c r="I34" s="359"/>
      <c r="J34" s="359"/>
      <c r="K34" s="359"/>
      <c r="L34" s="359"/>
      <c r="M34" s="359"/>
      <c r="N34" s="359"/>
      <c r="O34" s="359"/>
      <c r="P34" s="359"/>
      <c r="Q34" s="359"/>
      <c r="R34" s="359"/>
    </row>
    <row r="35" spans="1:18" s="63" customFormat="1" ht="20.25" x14ac:dyDescent="0.3">
      <c r="A35" s="344" t="s">
        <v>64</v>
      </c>
      <c r="B35" s="344"/>
      <c r="C35" s="344"/>
      <c r="D35" s="344"/>
      <c r="E35" s="344"/>
      <c r="F35" s="344"/>
      <c r="G35" s="344"/>
      <c r="H35" s="344"/>
      <c r="I35" s="344"/>
      <c r="J35" s="344"/>
      <c r="K35" s="10"/>
      <c r="L35" s="10"/>
      <c r="M35" s="10"/>
      <c r="N35" s="10"/>
      <c r="O35" s="10"/>
      <c r="P35" s="10"/>
      <c r="Q35" s="10"/>
      <c r="R35" s="10"/>
    </row>
    <row r="36" spans="1:18" s="63" customFormat="1" ht="20.25" x14ac:dyDescent="0.3">
      <c r="A36" s="10"/>
      <c r="B36" s="212" t="s">
        <v>378</v>
      </c>
      <c r="C36" s="10"/>
      <c r="D36" s="10"/>
      <c r="E36" s="10"/>
      <c r="F36" s="10"/>
      <c r="G36" s="10"/>
      <c r="H36" s="10"/>
      <c r="I36" s="10"/>
      <c r="J36" s="10"/>
      <c r="K36" s="10"/>
      <c r="L36" s="10"/>
      <c r="M36" s="10"/>
      <c r="N36" s="10"/>
      <c r="O36" s="10"/>
      <c r="P36" s="10"/>
      <c r="Q36" s="10"/>
      <c r="R36" s="10"/>
    </row>
    <row r="37" spans="1:18" s="63" customFormat="1" ht="15" x14ac:dyDescent="0.25">
      <c r="A37" s="64"/>
      <c r="B37" s="64"/>
      <c r="C37" s="64"/>
      <c r="D37" s="64"/>
      <c r="E37" s="64"/>
      <c r="F37" s="64"/>
      <c r="G37" s="64"/>
      <c r="H37" s="64"/>
      <c r="I37" s="64"/>
      <c r="J37" s="64"/>
    </row>
    <row r="38" spans="1:18" s="63" customFormat="1" ht="39" x14ac:dyDescent="0.25">
      <c r="A38" s="366" t="s">
        <v>25</v>
      </c>
      <c r="B38" s="368" t="s">
        <v>4</v>
      </c>
      <c r="C38" s="213" t="s">
        <v>5</v>
      </c>
      <c r="D38" s="370" t="s">
        <v>7</v>
      </c>
      <c r="E38" s="213" t="s">
        <v>8</v>
      </c>
      <c r="F38" s="370" t="s">
        <v>10</v>
      </c>
      <c r="G38" s="336" t="s">
        <v>12</v>
      </c>
      <c r="H38" s="336"/>
      <c r="I38" s="336"/>
      <c r="J38" s="336" t="s">
        <v>150</v>
      </c>
      <c r="K38" s="336"/>
      <c r="L38" s="336"/>
      <c r="M38" s="336"/>
      <c r="N38" s="336"/>
      <c r="O38" s="336"/>
      <c r="P38" s="336"/>
      <c r="Q38" s="336"/>
      <c r="R38" s="336"/>
    </row>
    <row r="39" spans="1:18" s="63" customFormat="1" ht="19.5" x14ac:dyDescent="0.25">
      <c r="A39" s="367"/>
      <c r="B39" s="369"/>
      <c r="C39" s="201" t="s">
        <v>6</v>
      </c>
      <c r="D39" s="370"/>
      <c r="E39" s="214" t="s">
        <v>9</v>
      </c>
      <c r="F39" s="370"/>
      <c r="G39" s="6" t="s">
        <v>13</v>
      </c>
      <c r="H39" s="6" t="s">
        <v>14</v>
      </c>
      <c r="I39" s="6" t="s">
        <v>15</v>
      </c>
      <c r="J39" s="6" t="s">
        <v>16</v>
      </c>
      <c r="K39" s="6" t="s">
        <v>17</v>
      </c>
      <c r="L39" s="6" t="s">
        <v>18</v>
      </c>
      <c r="M39" s="6" t="s">
        <v>19</v>
      </c>
      <c r="N39" s="6" t="s">
        <v>20</v>
      </c>
      <c r="O39" s="6" t="s">
        <v>21</v>
      </c>
      <c r="P39" s="6" t="s">
        <v>22</v>
      </c>
      <c r="Q39" s="6" t="s">
        <v>23</v>
      </c>
      <c r="R39" s="6" t="s">
        <v>24</v>
      </c>
    </row>
    <row r="40" spans="1:18" s="63" customFormat="1" ht="258.75" customHeight="1" x14ac:dyDescent="0.25">
      <c r="A40" s="12">
        <v>1</v>
      </c>
      <c r="B40" s="13" t="s">
        <v>284</v>
      </c>
      <c r="C40" s="14" t="s">
        <v>285</v>
      </c>
      <c r="D40" s="27">
        <v>13000</v>
      </c>
      <c r="E40" s="26" t="s">
        <v>63</v>
      </c>
      <c r="F40" s="12" t="s">
        <v>41</v>
      </c>
      <c r="G40" s="7"/>
      <c r="H40" s="7"/>
      <c r="I40" s="7"/>
      <c r="J40" s="7"/>
      <c r="K40" s="7"/>
      <c r="L40" s="7"/>
      <c r="M40" s="7"/>
      <c r="N40" s="7"/>
      <c r="O40" s="7"/>
      <c r="P40" s="7"/>
      <c r="Q40" s="7"/>
      <c r="R40" s="7"/>
    </row>
    <row r="41" spans="1:18" s="63" customFormat="1" ht="15" x14ac:dyDescent="0.25"/>
    <row r="42" spans="1:18" s="63" customFormat="1" ht="15" x14ac:dyDescent="0.25"/>
    <row r="43" spans="1:18" s="63" customFormat="1" ht="15" x14ac:dyDescent="0.25"/>
    <row r="44" spans="1:18" s="63" customFormat="1" ht="20.25" x14ac:dyDescent="0.3">
      <c r="E44" s="10"/>
    </row>
    <row r="45" spans="1:18" s="63" customFormat="1" ht="15" x14ac:dyDescent="0.25"/>
    <row r="46" spans="1:18" s="63" customFormat="1" ht="20.25" x14ac:dyDescent="0.3">
      <c r="P46" s="10" t="s">
        <v>39</v>
      </c>
    </row>
    <row r="47" spans="1:18" s="63" customFormat="1" ht="20.25" x14ac:dyDescent="0.25">
      <c r="A47" s="359" t="s">
        <v>0</v>
      </c>
      <c r="B47" s="359"/>
      <c r="C47" s="359"/>
      <c r="D47" s="359"/>
      <c r="E47" s="359"/>
      <c r="F47" s="359"/>
      <c r="G47" s="359"/>
      <c r="H47" s="359"/>
      <c r="I47" s="359"/>
      <c r="J47" s="359"/>
      <c r="K47" s="359"/>
      <c r="L47" s="359"/>
      <c r="M47" s="359"/>
      <c r="N47" s="359"/>
      <c r="O47" s="359"/>
      <c r="P47" s="359"/>
      <c r="Q47" s="359"/>
      <c r="R47" s="359"/>
    </row>
    <row r="48" spans="1:18" s="63" customFormat="1" ht="20.25" x14ac:dyDescent="0.25">
      <c r="A48" s="359" t="s">
        <v>151</v>
      </c>
      <c r="B48" s="359"/>
      <c r="C48" s="359"/>
      <c r="D48" s="359"/>
      <c r="E48" s="359"/>
      <c r="F48" s="359"/>
      <c r="G48" s="359"/>
      <c r="H48" s="359"/>
      <c r="I48" s="359"/>
      <c r="J48" s="359"/>
      <c r="K48" s="359"/>
      <c r="L48" s="359"/>
      <c r="M48" s="359"/>
      <c r="N48" s="359"/>
      <c r="O48" s="359"/>
      <c r="P48" s="359"/>
      <c r="Q48" s="359"/>
      <c r="R48" s="359"/>
    </row>
    <row r="49" spans="1:18" s="63" customFormat="1" ht="20.25" x14ac:dyDescent="0.25">
      <c r="A49" s="359" t="s">
        <v>2</v>
      </c>
      <c r="B49" s="359"/>
      <c r="C49" s="359"/>
      <c r="D49" s="359"/>
      <c r="E49" s="359"/>
      <c r="F49" s="359"/>
      <c r="G49" s="359"/>
      <c r="H49" s="359"/>
      <c r="I49" s="359"/>
      <c r="J49" s="359"/>
      <c r="K49" s="359"/>
      <c r="L49" s="359"/>
      <c r="M49" s="359"/>
      <c r="N49" s="359"/>
      <c r="O49" s="359"/>
      <c r="P49" s="359"/>
      <c r="Q49" s="359"/>
      <c r="R49" s="359"/>
    </row>
    <row r="50" spans="1:18" s="63" customFormat="1" ht="20.25" x14ac:dyDescent="0.3">
      <c r="A50" s="344" t="s">
        <v>64</v>
      </c>
      <c r="B50" s="344"/>
      <c r="C50" s="344"/>
      <c r="D50" s="344"/>
      <c r="E50" s="344"/>
      <c r="F50" s="344"/>
      <c r="G50" s="344"/>
      <c r="H50" s="344"/>
      <c r="I50" s="344"/>
      <c r="J50" s="344"/>
      <c r="K50" s="10"/>
      <c r="L50" s="10"/>
      <c r="M50" s="10"/>
      <c r="N50" s="10"/>
      <c r="O50" s="10"/>
      <c r="P50" s="10"/>
      <c r="Q50" s="10"/>
      <c r="R50" s="10"/>
    </row>
    <row r="51" spans="1:18" s="63" customFormat="1" ht="20.25" x14ac:dyDescent="0.3">
      <c r="A51" s="10"/>
      <c r="B51" s="212" t="s">
        <v>286</v>
      </c>
      <c r="C51" s="10"/>
      <c r="D51" s="10"/>
      <c r="E51" s="10"/>
      <c r="F51" s="10"/>
      <c r="G51" s="10"/>
      <c r="H51" s="10"/>
      <c r="I51" s="10"/>
      <c r="J51" s="10"/>
      <c r="K51" s="10"/>
      <c r="L51" s="10"/>
      <c r="M51" s="10"/>
      <c r="N51" s="10"/>
      <c r="O51" s="10"/>
      <c r="P51" s="10"/>
      <c r="Q51" s="10"/>
      <c r="R51" s="10"/>
    </row>
    <row r="52" spans="1:18" s="63" customFormat="1" ht="15" x14ac:dyDescent="0.25">
      <c r="A52" s="64"/>
      <c r="B52" s="64"/>
      <c r="C52" s="64"/>
      <c r="D52" s="64"/>
      <c r="E52" s="64"/>
      <c r="F52" s="64"/>
      <c r="G52" s="64"/>
      <c r="H52" s="64"/>
      <c r="I52" s="64"/>
      <c r="J52" s="64"/>
    </row>
    <row r="53" spans="1:18" s="63" customFormat="1" ht="39" x14ac:dyDescent="0.25">
      <c r="A53" s="366" t="s">
        <v>25</v>
      </c>
      <c r="B53" s="368" t="s">
        <v>4</v>
      </c>
      <c r="C53" s="213" t="s">
        <v>5</v>
      </c>
      <c r="D53" s="370" t="s">
        <v>7</v>
      </c>
      <c r="E53" s="213" t="s">
        <v>8</v>
      </c>
      <c r="F53" s="370" t="s">
        <v>10</v>
      </c>
      <c r="G53" s="336" t="s">
        <v>12</v>
      </c>
      <c r="H53" s="336"/>
      <c r="I53" s="336"/>
      <c r="J53" s="336" t="s">
        <v>150</v>
      </c>
      <c r="K53" s="336"/>
      <c r="L53" s="336"/>
      <c r="M53" s="336"/>
      <c r="N53" s="336"/>
      <c r="O53" s="336"/>
      <c r="P53" s="336"/>
      <c r="Q53" s="336"/>
      <c r="R53" s="336"/>
    </row>
    <row r="54" spans="1:18" s="63" customFormat="1" ht="19.5" x14ac:dyDescent="0.25">
      <c r="A54" s="367"/>
      <c r="B54" s="369"/>
      <c r="C54" s="201" t="s">
        <v>6</v>
      </c>
      <c r="D54" s="370"/>
      <c r="E54" s="214" t="s">
        <v>9</v>
      </c>
      <c r="F54" s="370"/>
      <c r="G54" s="6" t="s">
        <v>13</v>
      </c>
      <c r="H54" s="6" t="s">
        <v>14</v>
      </c>
      <c r="I54" s="6" t="s">
        <v>15</v>
      </c>
      <c r="J54" s="6" t="s">
        <v>16</v>
      </c>
      <c r="K54" s="6" t="s">
        <v>17</v>
      </c>
      <c r="L54" s="6" t="s">
        <v>18</v>
      </c>
      <c r="M54" s="6" t="s">
        <v>19</v>
      </c>
      <c r="N54" s="6" t="s">
        <v>20</v>
      </c>
      <c r="O54" s="6" t="s">
        <v>21</v>
      </c>
      <c r="P54" s="6" t="s">
        <v>22</v>
      </c>
      <c r="Q54" s="6" t="s">
        <v>23</v>
      </c>
      <c r="R54" s="6" t="s">
        <v>24</v>
      </c>
    </row>
    <row r="55" spans="1:18" s="63" customFormat="1" ht="162" x14ac:dyDescent="0.25">
      <c r="A55" s="12">
        <v>2</v>
      </c>
      <c r="B55" s="13" t="s">
        <v>287</v>
      </c>
      <c r="C55" s="14" t="s">
        <v>288</v>
      </c>
      <c r="D55" s="27">
        <v>15000</v>
      </c>
      <c r="E55" s="26" t="s">
        <v>63</v>
      </c>
      <c r="F55" s="12" t="s">
        <v>41</v>
      </c>
      <c r="G55" s="7"/>
      <c r="H55" s="7"/>
      <c r="I55" s="7"/>
      <c r="J55" s="7"/>
      <c r="K55" s="7"/>
      <c r="L55" s="7"/>
      <c r="M55" s="7"/>
      <c r="N55" s="7"/>
      <c r="O55" s="7"/>
      <c r="P55" s="7"/>
      <c r="Q55" s="7"/>
      <c r="R55" s="7"/>
    </row>
    <row r="56" spans="1:18" s="63" customFormat="1" ht="141.75" x14ac:dyDescent="0.25">
      <c r="A56" s="12">
        <v>3</v>
      </c>
      <c r="B56" s="13" t="s">
        <v>67</v>
      </c>
      <c r="C56" s="14" t="s">
        <v>289</v>
      </c>
      <c r="D56" s="27">
        <v>10000</v>
      </c>
      <c r="E56" s="26" t="s">
        <v>63</v>
      </c>
      <c r="F56" s="12" t="s">
        <v>41</v>
      </c>
      <c r="G56" s="7"/>
      <c r="H56" s="7"/>
      <c r="I56" s="7"/>
      <c r="J56" s="7"/>
      <c r="K56" s="7"/>
      <c r="L56" s="7"/>
      <c r="M56" s="7"/>
      <c r="N56" s="7"/>
      <c r="O56" s="7"/>
      <c r="P56" s="7"/>
      <c r="Q56" s="7"/>
      <c r="R56" s="7"/>
    </row>
    <row r="57" spans="1:18" s="63" customFormat="1" ht="20.25" x14ac:dyDescent="0.3">
      <c r="E57" s="10"/>
    </row>
    <row r="58" spans="1:18" s="63" customFormat="1" ht="15" x14ac:dyDescent="0.25"/>
    <row r="59" spans="1:18" s="63" customFormat="1" ht="20.25" x14ac:dyDescent="0.3">
      <c r="P59" s="10" t="s">
        <v>39</v>
      </c>
    </row>
    <row r="60" spans="1:18" s="63" customFormat="1" ht="20.25" x14ac:dyDescent="0.25">
      <c r="A60" s="359" t="s">
        <v>0</v>
      </c>
      <c r="B60" s="359"/>
      <c r="C60" s="359"/>
      <c r="D60" s="359"/>
      <c r="E60" s="359"/>
      <c r="F60" s="359"/>
      <c r="G60" s="359"/>
      <c r="H60" s="359"/>
      <c r="I60" s="359"/>
      <c r="J60" s="359"/>
      <c r="K60" s="359"/>
      <c r="L60" s="359"/>
      <c r="M60" s="359"/>
      <c r="N60" s="359"/>
      <c r="O60" s="359"/>
      <c r="P60" s="359"/>
      <c r="Q60" s="359"/>
      <c r="R60" s="359"/>
    </row>
    <row r="61" spans="1:18" s="63" customFormat="1" ht="20.25" x14ac:dyDescent="0.25">
      <c r="A61" s="359" t="s">
        <v>151</v>
      </c>
      <c r="B61" s="359"/>
      <c r="C61" s="359"/>
      <c r="D61" s="359"/>
      <c r="E61" s="359"/>
      <c r="F61" s="359"/>
      <c r="G61" s="359"/>
      <c r="H61" s="359"/>
      <c r="I61" s="359"/>
      <c r="J61" s="359"/>
      <c r="K61" s="359"/>
      <c r="L61" s="359"/>
      <c r="M61" s="359"/>
      <c r="N61" s="359"/>
      <c r="O61" s="359"/>
      <c r="P61" s="359"/>
      <c r="Q61" s="359"/>
      <c r="R61" s="359"/>
    </row>
    <row r="62" spans="1:18" s="63" customFormat="1" ht="20.25" x14ac:dyDescent="0.25">
      <c r="A62" s="359" t="s">
        <v>2</v>
      </c>
      <c r="B62" s="359"/>
      <c r="C62" s="359"/>
      <c r="D62" s="359"/>
      <c r="E62" s="359"/>
      <c r="F62" s="359"/>
      <c r="G62" s="359"/>
      <c r="H62" s="359"/>
      <c r="I62" s="359"/>
      <c r="J62" s="359"/>
      <c r="K62" s="359"/>
      <c r="L62" s="359"/>
      <c r="M62" s="359"/>
      <c r="N62" s="359"/>
      <c r="O62" s="359"/>
      <c r="P62" s="359"/>
      <c r="Q62" s="359"/>
      <c r="R62" s="359"/>
    </row>
    <row r="63" spans="1:18" s="63" customFormat="1" ht="20.25" x14ac:dyDescent="0.3">
      <c r="A63" s="344" t="s">
        <v>64</v>
      </c>
      <c r="B63" s="344"/>
      <c r="C63" s="344"/>
      <c r="D63" s="344"/>
      <c r="E63" s="344"/>
      <c r="F63" s="344"/>
      <c r="G63" s="344"/>
      <c r="H63" s="344"/>
      <c r="I63" s="344"/>
      <c r="J63" s="344"/>
      <c r="K63" s="10"/>
      <c r="L63" s="10"/>
      <c r="M63" s="10"/>
      <c r="N63" s="10"/>
      <c r="O63" s="10"/>
      <c r="P63" s="10"/>
      <c r="Q63" s="10"/>
      <c r="R63" s="10"/>
    </row>
    <row r="64" spans="1:18" s="63" customFormat="1" ht="20.25" x14ac:dyDescent="0.3">
      <c r="A64" s="10"/>
      <c r="B64" s="212" t="s">
        <v>286</v>
      </c>
      <c r="C64" s="10"/>
      <c r="D64" s="10"/>
      <c r="E64" s="10"/>
      <c r="F64" s="10"/>
      <c r="G64" s="10"/>
      <c r="H64" s="10"/>
      <c r="I64" s="10"/>
      <c r="J64" s="10"/>
      <c r="K64" s="10"/>
      <c r="L64" s="10"/>
      <c r="M64" s="10"/>
      <c r="N64" s="10"/>
      <c r="O64" s="10"/>
      <c r="P64" s="10"/>
      <c r="Q64" s="10"/>
      <c r="R64" s="10"/>
    </row>
    <row r="65" spans="1:18" s="63" customFormat="1" ht="15" x14ac:dyDescent="0.25">
      <c r="A65" s="64"/>
      <c r="B65" s="64"/>
      <c r="C65" s="64"/>
      <c r="D65" s="64"/>
      <c r="E65" s="64"/>
      <c r="F65" s="64"/>
      <c r="G65" s="64"/>
      <c r="H65" s="64"/>
      <c r="I65" s="64"/>
      <c r="J65" s="64"/>
    </row>
    <row r="66" spans="1:18" s="63" customFormat="1" ht="39" x14ac:dyDescent="0.25">
      <c r="A66" s="366" t="s">
        <v>25</v>
      </c>
      <c r="B66" s="368" t="s">
        <v>4</v>
      </c>
      <c r="C66" s="213" t="s">
        <v>5</v>
      </c>
      <c r="D66" s="370" t="s">
        <v>7</v>
      </c>
      <c r="E66" s="213" t="s">
        <v>8</v>
      </c>
      <c r="F66" s="370" t="s">
        <v>10</v>
      </c>
      <c r="G66" s="336" t="s">
        <v>12</v>
      </c>
      <c r="H66" s="336"/>
      <c r="I66" s="336"/>
      <c r="J66" s="336" t="s">
        <v>150</v>
      </c>
      <c r="K66" s="336"/>
      <c r="L66" s="336"/>
      <c r="M66" s="336"/>
      <c r="N66" s="336"/>
      <c r="O66" s="336"/>
      <c r="P66" s="336"/>
      <c r="Q66" s="336"/>
      <c r="R66" s="336"/>
    </row>
    <row r="67" spans="1:18" s="63" customFormat="1" ht="19.5" x14ac:dyDescent="0.25">
      <c r="A67" s="380"/>
      <c r="B67" s="381"/>
      <c r="C67" s="201" t="s">
        <v>6</v>
      </c>
      <c r="D67" s="366"/>
      <c r="E67" s="201" t="s">
        <v>9</v>
      </c>
      <c r="F67" s="366"/>
      <c r="G67" s="222" t="s">
        <v>13</v>
      </c>
      <c r="H67" s="222" t="s">
        <v>14</v>
      </c>
      <c r="I67" s="222" t="s">
        <v>15</v>
      </c>
      <c r="J67" s="222" t="s">
        <v>16</v>
      </c>
      <c r="K67" s="222" t="s">
        <v>17</v>
      </c>
      <c r="L67" s="222" t="s">
        <v>18</v>
      </c>
      <c r="M67" s="222" t="s">
        <v>19</v>
      </c>
      <c r="N67" s="222" t="s">
        <v>20</v>
      </c>
      <c r="O67" s="222" t="s">
        <v>21</v>
      </c>
      <c r="P67" s="222" t="s">
        <v>22</v>
      </c>
      <c r="Q67" s="222" t="s">
        <v>23</v>
      </c>
      <c r="R67" s="222" t="s">
        <v>24</v>
      </c>
    </row>
    <row r="68" spans="1:18" s="10" customFormat="1" ht="162" x14ac:dyDescent="0.3">
      <c r="A68" s="20">
        <v>4</v>
      </c>
      <c r="B68" s="14" t="s">
        <v>290</v>
      </c>
      <c r="C68" s="14" t="s">
        <v>291</v>
      </c>
      <c r="D68" s="72">
        <v>3000</v>
      </c>
      <c r="E68" s="26" t="s">
        <v>63</v>
      </c>
      <c r="F68" s="12" t="s">
        <v>41</v>
      </c>
      <c r="G68" s="37"/>
      <c r="H68" s="37"/>
      <c r="I68" s="37"/>
      <c r="J68" s="37"/>
      <c r="K68" s="37"/>
      <c r="L68" s="37"/>
      <c r="M68" s="37"/>
      <c r="N68" s="37"/>
      <c r="O68" s="37"/>
      <c r="P68" s="37"/>
      <c r="Q68" s="37"/>
      <c r="R68" s="37"/>
    </row>
    <row r="69" spans="1:18" s="10" customFormat="1" ht="155.25" customHeight="1" x14ac:dyDescent="0.3">
      <c r="A69" s="20">
        <v>5</v>
      </c>
      <c r="B69" s="14" t="s">
        <v>292</v>
      </c>
      <c r="C69" s="198" t="s">
        <v>293</v>
      </c>
      <c r="D69" s="72">
        <v>10000</v>
      </c>
      <c r="E69" s="26" t="s">
        <v>63</v>
      </c>
      <c r="F69" s="12" t="s">
        <v>41</v>
      </c>
      <c r="G69" s="37"/>
      <c r="H69" s="37"/>
      <c r="I69" s="37"/>
      <c r="J69" s="37"/>
      <c r="K69" s="37"/>
      <c r="L69" s="37"/>
      <c r="M69" s="37"/>
      <c r="N69" s="37"/>
      <c r="O69" s="37"/>
      <c r="P69" s="37"/>
      <c r="Q69" s="37"/>
      <c r="R69" s="37"/>
    </row>
    <row r="70" spans="1:18" s="10" customFormat="1" ht="20.25" x14ac:dyDescent="0.3"/>
    <row r="71" spans="1:18" s="10" customFormat="1" ht="20.25" x14ac:dyDescent="0.3">
      <c r="A71" s="63"/>
      <c r="B71" s="63"/>
      <c r="C71" s="63"/>
      <c r="D71" s="63"/>
      <c r="E71" s="63"/>
      <c r="F71" s="63"/>
      <c r="G71" s="63"/>
      <c r="H71" s="63"/>
      <c r="I71" s="63"/>
      <c r="J71" s="63"/>
      <c r="K71" s="63"/>
      <c r="L71" s="63"/>
      <c r="M71" s="63"/>
      <c r="N71" s="63"/>
      <c r="O71" s="63"/>
      <c r="P71" s="10" t="s">
        <v>39</v>
      </c>
      <c r="Q71" s="63"/>
      <c r="R71" s="63"/>
    </row>
    <row r="72" spans="1:18" s="10" customFormat="1" ht="20.25" x14ac:dyDescent="0.3">
      <c r="A72" s="359" t="s">
        <v>0</v>
      </c>
      <c r="B72" s="359"/>
      <c r="C72" s="359"/>
      <c r="D72" s="359"/>
      <c r="E72" s="359"/>
      <c r="F72" s="359"/>
      <c r="G72" s="359"/>
      <c r="H72" s="359"/>
      <c r="I72" s="359"/>
      <c r="J72" s="359"/>
      <c r="K72" s="359"/>
      <c r="L72" s="359"/>
      <c r="M72" s="359"/>
      <c r="N72" s="359"/>
      <c r="O72" s="359"/>
      <c r="P72" s="359"/>
      <c r="Q72" s="359"/>
      <c r="R72" s="359"/>
    </row>
    <row r="73" spans="1:18" s="10" customFormat="1" ht="20.25" x14ac:dyDescent="0.3">
      <c r="A73" s="359" t="s">
        <v>151</v>
      </c>
      <c r="B73" s="359"/>
      <c r="C73" s="359"/>
      <c r="D73" s="359"/>
      <c r="E73" s="359"/>
      <c r="F73" s="359"/>
      <c r="G73" s="359"/>
      <c r="H73" s="359"/>
      <c r="I73" s="359"/>
      <c r="J73" s="359"/>
      <c r="K73" s="359"/>
      <c r="L73" s="359"/>
      <c r="M73" s="359"/>
      <c r="N73" s="359"/>
      <c r="O73" s="359"/>
      <c r="P73" s="359"/>
      <c r="Q73" s="359"/>
      <c r="R73" s="359"/>
    </row>
    <row r="74" spans="1:18" s="10" customFormat="1" ht="20.25" x14ac:dyDescent="0.3">
      <c r="A74" s="359" t="s">
        <v>2</v>
      </c>
      <c r="B74" s="359"/>
      <c r="C74" s="359"/>
      <c r="D74" s="359"/>
      <c r="E74" s="359"/>
      <c r="F74" s="359"/>
      <c r="G74" s="359"/>
      <c r="H74" s="359"/>
      <c r="I74" s="359"/>
      <c r="J74" s="359"/>
      <c r="K74" s="359"/>
      <c r="L74" s="359"/>
      <c r="M74" s="359"/>
      <c r="N74" s="359"/>
      <c r="O74" s="359"/>
      <c r="P74" s="359"/>
      <c r="Q74" s="359"/>
      <c r="R74" s="359"/>
    </row>
    <row r="75" spans="1:18" s="10" customFormat="1" ht="20.25" x14ac:dyDescent="0.3">
      <c r="A75" s="344" t="s">
        <v>64</v>
      </c>
      <c r="B75" s="344"/>
      <c r="C75" s="344"/>
      <c r="D75" s="344"/>
      <c r="E75" s="344"/>
      <c r="F75" s="344"/>
      <c r="G75" s="344"/>
      <c r="H75" s="344"/>
      <c r="I75" s="344"/>
      <c r="J75" s="344"/>
    </row>
    <row r="76" spans="1:18" s="10" customFormat="1" ht="20.25" x14ac:dyDescent="0.3">
      <c r="B76" s="212" t="s">
        <v>286</v>
      </c>
    </row>
    <row r="77" spans="1:18" s="63" customFormat="1" ht="15" x14ac:dyDescent="0.25">
      <c r="A77" s="64"/>
      <c r="B77" s="64"/>
      <c r="C77" s="64"/>
      <c r="D77" s="64"/>
      <c r="E77" s="64"/>
      <c r="F77" s="64"/>
      <c r="G77" s="64"/>
      <c r="H77" s="64"/>
      <c r="I77" s="64"/>
      <c r="J77" s="64"/>
    </row>
    <row r="78" spans="1:18" s="63" customFormat="1" ht="39" x14ac:dyDescent="0.25">
      <c r="A78" s="366" t="s">
        <v>25</v>
      </c>
      <c r="B78" s="368" t="s">
        <v>4</v>
      </c>
      <c r="C78" s="213" t="s">
        <v>5</v>
      </c>
      <c r="D78" s="370" t="s">
        <v>7</v>
      </c>
      <c r="E78" s="213" t="s">
        <v>8</v>
      </c>
      <c r="F78" s="370" t="s">
        <v>10</v>
      </c>
      <c r="G78" s="336" t="s">
        <v>150</v>
      </c>
      <c r="H78" s="336"/>
      <c r="I78" s="336"/>
      <c r="J78" s="336" t="s">
        <v>150</v>
      </c>
      <c r="K78" s="336"/>
      <c r="L78" s="336"/>
      <c r="M78" s="336"/>
      <c r="N78" s="336"/>
      <c r="O78" s="336"/>
      <c r="P78" s="336"/>
      <c r="Q78" s="336"/>
      <c r="R78" s="336"/>
    </row>
    <row r="79" spans="1:18" s="63" customFormat="1" ht="19.5" x14ac:dyDescent="0.25">
      <c r="A79" s="380"/>
      <c r="B79" s="381"/>
      <c r="C79" s="201" t="s">
        <v>6</v>
      </c>
      <c r="D79" s="366"/>
      <c r="E79" s="201" t="s">
        <v>9</v>
      </c>
      <c r="F79" s="366"/>
      <c r="G79" s="222" t="s">
        <v>13</v>
      </c>
      <c r="H79" s="222" t="s">
        <v>14</v>
      </c>
      <c r="I79" s="222" t="s">
        <v>15</v>
      </c>
      <c r="J79" s="222" t="s">
        <v>16</v>
      </c>
      <c r="K79" s="222" t="s">
        <v>17</v>
      </c>
      <c r="L79" s="222" t="s">
        <v>18</v>
      </c>
      <c r="M79" s="222" t="s">
        <v>19</v>
      </c>
      <c r="N79" s="222" t="s">
        <v>20</v>
      </c>
      <c r="O79" s="222" t="s">
        <v>21</v>
      </c>
      <c r="P79" s="222" t="s">
        <v>22</v>
      </c>
      <c r="Q79" s="222" t="s">
        <v>23</v>
      </c>
      <c r="R79" s="222" t="s">
        <v>24</v>
      </c>
    </row>
    <row r="80" spans="1:18" s="63" customFormat="1" ht="303.75" x14ac:dyDescent="0.3">
      <c r="A80" s="20">
        <v>6</v>
      </c>
      <c r="B80" s="14" t="s">
        <v>88</v>
      </c>
      <c r="C80" s="14" t="s">
        <v>294</v>
      </c>
      <c r="D80" s="72">
        <v>13000</v>
      </c>
      <c r="E80" s="26" t="s">
        <v>63</v>
      </c>
      <c r="F80" s="12" t="s">
        <v>41</v>
      </c>
      <c r="G80" s="37"/>
      <c r="H80" s="37"/>
      <c r="I80" s="37"/>
      <c r="J80" s="37"/>
      <c r="K80" s="37"/>
      <c r="L80" s="37"/>
      <c r="M80" s="37"/>
      <c r="N80" s="37"/>
      <c r="O80" s="37"/>
      <c r="P80" s="37"/>
      <c r="Q80" s="37"/>
      <c r="R80" s="37"/>
    </row>
    <row r="81" spans="1:18" s="63" customFormat="1" ht="20.25" x14ac:dyDescent="0.3">
      <c r="A81" s="10"/>
      <c r="B81" s="10"/>
      <c r="C81" s="10"/>
      <c r="D81" s="10"/>
      <c r="E81" s="10"/>
      <c r="F81" s="10"/>
      <c r="G81" s="10"/>
      <c r="H81" s="10"/>
      <c r="I81" s="10"/>
      <c r="J81" s="10"/>
      <c r="K81" s="10"/>
      <c r="L81" s="10"/>
      <c r="M81" s="10"/>
      <c r="N81" s="10"/>
      <c r="O81" s="10"/>
      <c r="P81" s="10"/>
      <c r="Q81" s="10"/>
      <c r="R81" s="10"/>
    </row>
    <row r="82" spans="1:18" s="63" customFormat="1" ht="20.25" x14ac:dyDescent="0.3">
      <c r="A82" s="10"/>
      <c r="B82" s="10"/>
      <c r="C82" s="10"/>
      <c r="D82" s="10"/>
      <c r="E82" s="10"/>
      <c r="F82" s="10"/>
      <c r="G82" s="10"/>
      <c r="H82" s="10"/>
      <c r="I82" s="10"/>
      <c r="J82" s="10"/>
      <c r="K82" s="10"/>
      <c r="L82" s="10"/>
      <c r="M82" s="10"/>
      <c r="N82" s="10"/>
      <c r="O82" s="10"/>
      <c r="P82" s="10"/>
      <c r="Q82" s="10"/>
      <c r="R82" s="10"/>
    </row>
    <row r="83" spans="1:18" s="63" customFormat="1" ht="20.25" x14ac:dyDescent="0.3">
      <c r="P83" s="10" t="s">
        <v>39</v>
      </c>
    </row>
    <row r="84" spans="1:18" s="63" customFormat="1" ht="20.25" x14ac:dyDescent="0.25">
      <c r="A84" s="359" t="s">
        <v>0</v>
      </c>
      <c r="B84" s="359"/>
      <c r="C84" s="359"/>
      <c r="D84" s="359"/>
      <c r="E84" s="359"/>
      <c r="F84" s="359"/>
      <c r="G84" s="359"/>
      <c r="H84" s="359"/>
      <c r="I84" s="359"/>
      <c r="J84" s="359"/>
      <c r="K84" s="359"/>
      <c r="L84" s="359"/>
      <c r="M84" s="359"/>
      <c r="N84" s="359"/>
      <c r="O84" s="359"/>
      <c r="P84" s="359"/>
      <c r="Q84" s="359"/>
      <c r="R84" s="359"/>
    </row>
    <row r="85" spans="1:18" s="63" customFormat="1" ht="20.25" x14ac:dyDescent="0.25">
      <c r="A85" s="359" t="s">
        <v>151</v>
      </c>
      <c r="B85" s="359"/>
      <c r="C85" s="359"/>
      <c r="D85" s="359"/>
      <c r="E85" s="359"/>
      <c r="F85" s="359"/>
      <c r="G85" s="359"/>
      <c r="H85" s="359"/>
      <c r="I85" s="359"/>
      <c r="J85" s="359"/>
      <c r="K85" s="359"/>
      <c r="L85" s="359"/>
      <c r="M85" s="359"/>
      <c r="N85" s="359"/>
      <c r="O85" s="359"/>
      <c r="P85" s="359"/>
      <c r="Q85" s="359"/>
      <c r="R85" s="359"/>
    </row>
    <row r="86" spans="1:18" s="63" customFormat="1" ht="20.25" x14ac:dyDescent="0.25">
      <c r="A86" s="359" t="s">
        <v>2</v>
      </c>
      <c r="B86" s="359"/>
      <c r="C86" s="359"/>
      <c r="D86" s="359"/>
      <c r="E86" s="359"/>
      <c r="F86" s="359"/>
      <c r="G86" s="359"/>
      <c r="H86" s="359"/>
      <c r="I86" s="359"/>
      <c r="J86" s="359"/>
      <c r="K86" s="359"/>
      <c r="L86" s="359"/>
      <c r="M86" s="359"/>
      <c r="N86" s="359"/>
      <c r="O86" s="359"/>
      <c r="P86" s="359"/>
      <c r="Q86" s="359"/>
      <c r="R86" s="359"/>
    </row>
    <row r="87" spans="1:18" s="63" customFormat="1" ht="20.25" x14ac:dyDescent="0.3">
      <c r="A87" s="344" t="s">
        <v>64</v>
      </c>
      <c r="B87" s="344"/>
      <c r="C87" s="344"/>
      <c r="D87" s="344"/>
      <c r="E87" s="344"/>
      <c r="F87" s="344"/>
      <c r="G87" s="344"/>
      <c r="H87" s="344"/>
      <c r="I87" s="344"/>
      <c r="J87" s="344"/>
      <c r="K87" s="10"/>
      <c r="L87" s="10"/>
      <c r="M87" s="10"/>
      <c r="N87" s="10"/>
      <c r="O87" s="10"/>
      <c r="P87" s="10"/>
      <c r="Q87" s="10"/>
      <c r="R87" s="10"/>
    </row>
    <row r="88" spans="1:18" s="63" customFormat="1" ht="20.25" x14ac:dyDescent="0.3">
      <c r="A88" s="10"/>
      <c r="B88" s="212" t="s">
        <v>379</v>
      </c>
      <c r="C88" s="10"/>
      <c r="D88" s="10"/>
      <c r="E88" s="10"/>
      <c r="F88" s="10"/>
      <c r="G88" s="10"/>
      <c r="H88" s="10"/>
      <c r="I88" s="10"/>
      <c r="J88" s="10"/>
      <c r="K88" s="10"/>
      <c r="L88" s="10"/>
      <c r="M88" s="10"/>
      <c r="N88" s="10"/>
      <c r="O88" s="10"/>
      <c r="P88" s="10"/>
      <c r="Q88" s="10"/>
      <c r="R88" s="10"/>
    </row>
    <row r="89" spans="1:18" s="63" customFormat="1" ht="15" x14ac:dyDescent="0.25">
      <c r="A89" s="64"/>
      <c r="B89" s="64"/>
      <c r="C89" s="64"/>
      <c r="D89" s="64"/>
      <c r="E89" s="64"/>
      <c r="F89" s="64"/>
      <c r="G89" s="64"/>
      <c r="H89" s="64"/>
      <c r="I89" s="64"/>
      <c r="J89" s="64"/>
    </row>
    <row r="90" spans="1:18" s="63" customFormat="1" ht="39" x14ac:dyDescent="0.25">
      <c r="A90" s="366" t="s">
        <v>25</v>
      </c>
      <c r="B90" s="368" t="s">
        <v>4</v>
      </c>
      <c r="C90" s="213" t="s">
        <v>5</v>
      </c>
      <c r="D90" s="370" t="s">
        <v>7</v>
      </c>
      <c r="E90" s="213" t="s">
        <v>8</v>
      </c>
      <c r="F90" s="370" t="s">
        <v>10</v>
      </c>
      <c r="G90" s="336" t="s">
        <v>12</v>
      </c>
      <c r="H90" s="336"/>
      <c r="I90" s="336"/>
      <c r="J90" s="336" t="s">
        <v>150</v>
      </c>
      <c r="K90" s="336"/>
      <c r="L90" s="336"/>
      <c r="M90" s="336"/>
      <c r="N90" s="336"/>
      <c r="O90" s="336"/>
      <c r="P90" s="336"/>
      <c r="Q90" s="336"/>
      <c r="R90" s="336"/>
    </row>
    <row r="91" spans="1:18" s="63" customFormat="1" ht="19.5" x14ac:dyDescent="0.25">
      <c r="A91" s="367"/>
      <c r="B91" s="369"/>
      <c r="C91" s="201" t="s">
        <v>6</v>
      </c>
      <c r="D91" s="370"/>
      <c r="E91" s="214" t="s">
        <v>9</v>
      </c>
      <c r="F91" s="370"/>
      <c r="G91" s="6" t="s">
        <v>13</v>
      </c>
      <c r="H91" s="6" t="s">
        <v>14</v>
      </c>
      <c r="I91" s="6" t="s">
        <v>15</v>
      </c>
      <c r="J91" s="6" t="s">
        <v>16</v>
      </c>
      <c r="K91" s="6" t="s">
        <v>17</v>
      </c>
      <c r="L91" s="6" t="s">
        <v>18</v>
      </c>
      <c r="M91" s="6" t="s">
        <v>19</v>
      </c>
      <c r="N91" s="6" t="s">
        <v>20</v>
      </c>
      <c r="O91" s="6" t="s">
        <v>21</v>
      </c>
      <c r="P91" s="6" t="s">
        <v>22</v>
      </c>
      <c r="Q91" s="6" t="s">
        <v>23</v>
      </c>
      <c r="R91" s="6" t="s">
        <v>24</v>
      </c>
    </row>
    <row r="92" spans="1:18" s="63" customFormat="1" ht="222.75" x14ac:dyDescent="0.25">
      <c r="A92" s="12">
        <v>1</v>
      </c>
      <c r="B92" s="13" t="s">
        <v>295</v>
      </c>
      <c r="C92" s="14" t="s">
        <v>296</v>
      </c>
      <c r="D92" s="27">
        <v>85000</v>
      </c>
      <c r="E92" s="26" t="s">
        <v>63</v>
      </c>
      <c r="F92" s="12" t="s">
        <v>41</v>
      </c>
      <c r="G92" s="7"/>
      <c r="H92" s="7"/>
      <c r="I92" s="7"/>
      <c r="J92" s="7"/>
      <c r="K92" s="7"/>
      <c r="L92" s="7"/>
      <c r="M92" s="7"/>
      <c r="N92" s="7"/>
      <c r="O92" s="7"/>
      <c r="P92" s="7"/>
      <c r="Q92" s="7"/>
      <c r="R92" s="7"/>
    </row>
    <row r="93" spans="1:18" s="63" customFormat="1" ht="15" x14ac:dyDescent="0.25"/>
    <row r="94" spans="1:18" s="63" customFormat="1" ht="15" x14ac:dyDescent="0.25"/>
    <row r="95" spans="1:18" s="63" customFormat="1" ht="15" x14ac:dyDescent="0.25"/>
    <row r="96" spans="1:18" s="63" customFormat="1" ht="15" x14ac:dyDescent="0.25"/>
    <row r="97" spans="1:18" s="63" customFormat="1" ht="15" x14ac:dyDescent="0.25"/>
    <row r="98" spans="1:18" s="63" customFormat="1" ht="15" x14ac:dyDescent="0.25"/>
    <row r="99" spans="1:18" s="63" customFormat="1" ht="15" x14ac:dyDescent="0.25"/>
    <row r="100" spans="1:18" s="63" customFormat="1" ht="15" x14ac:dyDescent="0.25"/>
    <row r="101" spans="1:18" s="63" customFormat="1" ht="20.25" x14ac:dyDescent="0.3">
      <c r="P101" s="10" t="s">
        <v>39</v>
      </c>
    </row>
    <row r="102" spans="1:18" s="63" customFormat="1" ht="20.25" x14ac:dyDescent="0.25">
      <c r="A102" s="359" t="s">
        <v>0</v>
      </c>
      <c r="B102" s="359"/>
      <c r="C102" s="359"/>
      <c r="D102" s="359"/>
      <c r="E102" s="359"/>
      <c r="F102" s="359"/>
      <c r="G102" s="359"/>
      <c r="H102" s="359"/>
      <c r="I102" s="359"/>
      <c r="J102" s="359"/>
      <c r="K102" s="359"/>
      <c r="L102" s="359"/>
      <c r="M102" s="359"/>
      <c r="N102" s="359"/>
      <c r="O102" s="359"/>
      <c r="P102" s="359"/>
      <c r="Q102" s="359"/>
      <c r="R102" s="359"/>
    </row>
    <row r="103" spans="1:18" s="63" customFormat="1" ht="20.25" x14ac:dyDescent="0.25">
      <c r="A103" s="359" t="s">
        <v>151</v>
      </c>
      <c r="B103" s="359"/>
      <c r="C103" s="359"/>
      <c r="D103" s="359"/>
      <c r="E103" s="359"/>
      <c r="F103" s="359"/>
      <c r="G103" s="359"/>
      <c r="H103" s="359"/>
      <c r="I103" s="359"/>
      <c r="J103" s="359"/>
      <c r="K103" s="359"/>
      <c r="L103" s="359"/>
      <c r="M103" s="359"/>
      <c r="N103" s="359"/>
      <c r="O103" s="359"/>
      <c r="P103" s="359"/>
      <c r="Q103" s="359"/>
      <c r="R103" s="359"/>
    </row>
    <row r="104" spans="1:18" s="63" customFormat="1" ht="17.25" customHeight="1" x14ac:dyDescent="0.25">
      <c r="A104" s="359" t="s">
        <v>2</v>
      </c>
      <c r="B104" s="359"/>
      <c r="C104" s="359"/>
      <c r="D104" s="359"/>
      <c r="E104" s="359"/>
      <c r="F104" s="359"/>
      <c r="G104" s="359"/>
      <c r="H104" s="359"/>
      <c r="I104" s="359"/>
      <c r="J104" s="359"/>
      <c r="K104" s="359"/>
      <c r="L104" s="359"/>
      <c r="M104" s="359"/>
      <c r="N104" s="359"/>
      <c r="O104" s="359"/>
      <c r="P104" s="359"/>
      <c r="Q104" s="359"/>
      <c r="R104" s="359"/>
    </row>
    <row r="105" spans="1:18" s="63" customFormat="1" ht="20.25" x14ac:dyDescent="0.3">
      <c r="A105" s="344" t="s">
        <v>64</v>
      </c>
      <c r="B105" s="344"/>
      <c r="C105" s="344"/>
      <c r="D105" s="344"/>
      <c r="E105" s="344"/>
      <c r="F105" s="344"/>
      <c r="G105" s="344"/>
      <c r="H105" s="344"/>
      <c r="I105" s="344"/>
      <c r="J105" s="344"/>
      <c r="K105" s="10"/>
      <c r="L105" s="10"/>
      <c r="M105" s="10"/>
      <c r="N105" s="10"/>
      <c r="O105" s="10"/>
      <c r="P105" s="10"/>
      <c r="Q105" s="10"/>
      <c r="R105" s="10"/>
    </row>
    <row r="106" spans="1:18" s="63" customFormat="1" ht="20.25" x14ac:dyDescent="0.3">
      <c r="A106" s="10"/>
      <c r="B106" s="212" t="s">
        <v>379</v>
      </c>
      <c r="C106" s="10"/>
      <c r="D106" s="10"/>
      <c r="E106" s="10"/>
      <c r="F106" s="10"/>
      <c r="G106" s="10"/>
      <c r="H106" s="10"/>
      <c r="I106" s="10"/>
      <c r="J106" s="10"/>
      <c r="K106" s="10"/>
      <c r="L106" s="10"/>
      <c r="M106" s="10"/>
      <c r="N106" s="10"/>
      <c r="O106" s="10"/>
      <c r="P106" s="10"/>
      <c r="Q106" s="10"/>
      <c r="R106" s="10"/>
    </row>
    <row r="107" spans="1:18" s="63" customFormat="1" ht="15" x14ac:dyDescent="0.25">
      <c r="A107" s="64"/>
      <c r="B107" s="64"/>
      <c r="C107" s="64"/>
      <c r="D107" s="64"/>
      <c r="E107" s="64"/>
      <c r="F107" s="64"/>
      <c r="G107" s="64"/>
      <c r="H107" s="64"/>
      <c r="I107" s="64"/>
      <c r="J107" s="64"/>
    </row>
    <row r="108" spans="1:18" s="63" customFormat="1" ht="39" x14ac:dyDescent="0.25">
      <c r="A108" s="366" t="s">
        <v>25</v>
      </c>
      <c r="B108" s="368" t="s">
        <v>4</v>
      </c>
      <c r="C108" s="213" t="s">
        <v>5</v>
      </c>
      <c r="D108" s="370" t="s">
        <v>7</v>
      </c>
      <c r="E108" s="213" t="s">
        <v>8</v>
      </c>
      <c r="F108" s="370" t="s">
        <v>10</v>
      </c>
      <c r="G108" s="336" t="s">
        <v>12</v>
      </c>
      <c r="H108" s="336"/>
      <c r="I108" s="336"/>
      <c r="J108" s="336" t="s">
        <v>150</v>
      </c>
      <c r="K108" s="336"/>
      <c r="L108" s="336"/>
      <c r="M108" s="336"/>
      <c r="N108" s="336"/>
      <c r="O108" s="336"/>
      <c r="P108" s="336"/>
      <c r="Q108" s="336"/>
      <c r="R108" s="336"/>
    </row>
    <row r="109" spans="1:18" s="63" customFormat="1" ht="19.5" x14ac:dyDescent="0.25">
      <c r="A109" s="367"/>
      <c r="B109" s="369"/>
      <c r="C109" s="201" t="s">
        <v>6</v>
      </c>
      <c r="D109" s="370"/>
      <c r="E109" s="214" t="s">
        <v>9</v>
      </c>
      <c r="F109" s="370"/>
      <c r="G109" s="6" t="s">
        <v>13</v>
      </c>
      <c r="H109" s="6" t="s">
        <v>14</v>
      </c>
      <c r="I109" s="6" t="s">
        <v>15</v>
      </c>
      <c r="J109" s="6" t="s">
        <v>16</v>
      </c>
      <c r="K109" s="6" t="s">
        <v>17</v>
      </c>
      <c r="L109" s="6" t="s">
        <v>18</v>
      </c>
      <c r="M109" s="6" t="s">
        <v>19</v>
      </c>
      <c r="N109" s="6" t="s">
        <v>20</v>
      </c>
      <c r="O109" s="6" t="s">
        <v>21</v>
      </c>
      <c r="P109" s="6" t="s">
        <v>22</v>
      </c>
      <c r="Q109" s="6" t="s">
        <v>23</v>
      </c>
      <c r="R109" s="6" t="s">
        <v>24</v>
      </c>
    </row>
    <row r="110" spans="1:18" s="226" customFormat="1" ht="96" customHeight="1" x14ac:dyDescent="0.3">
      <c r="A110" s="26">
        <v>2</v>
      </c>
      <c r="B110" s="223" t="s">
        <v>297</v>
      </c>
      <c r="C110" s="34" t="s">
        <v>298</v>
      </c>
      <c r="D110" s="224">
        <v>8350</v>
      </c>
      <c r="E110" s="26" t="s">
        <v>35</v>
      </c>
      <c r="F110" s="26" t="s">
        <v>41</v>
      </c>
      <c r="G110" s="225"/>
      <c r="H110" s="225"/>
      <c r="I110" s="225"/>
      <c r="J110" s="225"/>
      <c r="K110" s="225"/>
      <c r="L110" s="225"/>
      <c r="M110" s="225"/>
      <c r="N110" s="225"/>
      <c r="O110" s="225"/>
      <c r="P110" s="225"/>
      <c r="Q110" s="225"/>
      <c r="R110" s="225"/>
    </row>
    <row r="111" spans="1:18" s="226" customFormat="1" ht="112.5" x14ac:dyDescent="0.3">
      <c r="A111" s="20">
        <v>3</v>
      </c>
      <c r="B111" s="198" t="s">
        <v>299</v>
      </c>
      <c r="C111" s="227" t="s">
        <v>300</v>
      </c>
      <c r="D111" s="228">
        <v>4750</v>
      </c>
      <c r="E111" s="26" t="s">
        <v>35</v>
      </c>
      <c r="F111" s="26" t="s">
        <v>41</v>
      </c>
      <c r="G111" s="229"/>
      <c r="H111" s="229"/>
      <c r="I111" s="229"/>
      <c r="J111" s="229"/>
      <c r="K111" s="229"/>
      <c r="L111" s="229"/>
      <c r="M111" s="229"/>
      <c r="N111" s="229"/>
      <c r="O111" s="229"/>
      <c r="P111" s="229"/>
      <c r="Q111" s="229"/>
      <c r="R111" s="229"/>
    </row>
    <row r="112" spans="1:18" s="63" customFormat="1" ht="111.75" customHeight="1" x14ac:dyDescent="0.25">
      <c r="A112" s="20">
        <v>4</v>
      </c>
      <c r="B112" s="198" t="s">
        <v>301</v>
      </c>
      <c r="C112" s="34" t="s">
        <v>302</v>
      </c>
      <c r="D112" s="21">
        <v>6900</v>
      </c>
      <c r="E112" s="26" t="s">
        <v>35</v>
      </c>
      <c r="F112" s="26" t="s">
        <v>41</v>
      </c>
      <c r="G112" s="90"/>
      <c r="H112" s="90"/>
      <c r="I112" s="90"/>
      <c r="J112" s="90"/>
      <c r="K112" s="90"/>
      <c r="L112" s="90"/>
      <c r="M112" s="90"/>
      <c r="N112" s="90"/>
      <c r="O112" s="90"/>
      <c r="P112" s="90"/>
      <c r="Q112" s="90"/>
      <c r="R112" s="90"/>
    </row>
    <row r="113" spans="1:18" s="63" customFormat="1" ht="15" x14ac:dyDescent="0.25"/>
    <row r="114" spans="1:18" s="63" customFormat="1" ht="20.25" x14ac:dyDescent="0.3">
      <c r="P114" s="10" t="s">
        <v>39</v>
      </c>
    </row>
    <row r="115" spans="1:18" s="63" customFormat="1" ht="20.25" x14ac:dyDescent="0.25">
      <c r="A115" s="359" t="s">
        <v>0</v>
      </c>
      <c r="B115" s="359"/>
      <c r="C115" s="359"/>
      <c r="D115" s="359"/>
      <c r="E115" s="359"/>
      <c r="F115" s="359"/>
      <c r="G115" s="359"/>
      <c r="H115" s="359"/>
      <c r="I115" s="359"/>
      <c r="J115" s="359"/>
      <c r="K115" s="359"/>
      <c r="L115" s="359"/>
      <c r="M115" s="359"/>
      <c r="N115" s="359"/>
      <c r="O115" s="359"/>
      <c r="P115" s="359"/>
      <c r="Q115" s="359"/>
      <c r="R115" s="359"/>
    </row>
    <row r="116" spans="1:18" s="63" customFormat="1" ht="20.25" x14ac:dyDescent="0.25">
      <c r="A116" s="359" t="s">
        <v>151</v>
      </c>
      <c r="B116" s="359"/>
      <c r="C116" s="359"/>
      <c r="D116" s="359"/>
      <c r="E116" s="359"/>
      <c r="F116" s="359"/>
      <c r="G116" s="359"/>
      <c r="H116" s="359"/>
      <c r="I116" s="359"/>
      <c r="J116" s="359"/>
      <c r="K116" s="359"/>
      <c r="L116" s="359"/>
      <c r="M116" s="359"/>
      <c r="N116" s="359"/>
      <c r="O116" s="359"/>
      <c r="P116" s="359"/>
      <c r="Q116" s="359"/>
      <c r="R116" s="359"/>
    </row>
    <row r="117" spans="1:18" s="63" customFormat="1" ht="20.25" x14ac:dyDescent="0.25">
      <c r="A117" s="359" t="s">
        <v>2</v>
      </c>
      <c r="B117" s="359"/>
      <c r="C117" s="359"/>
      <c r="D117" s="359"/>
      <c r="E117" s="359"/>
      <c r="F117" s="359"/>
      <c r="G117" s="359"/>
      <c r="H117" s="359"/>
      <c r="I117" s="359"/>
      <c r="J117" s="359"/>
      <c r="K117" s="359"/>
      <c r="L117" s="359"/>
      <c r="M117" s="359"/>
      <c r="N117" s="359"/>
      <c r="O117" s="359"/>
      <c r="P117" s="359"/>
      <c r="Q117" s="359"/>
      <c r="R117" s="359"/>
    </row>
    <row r="118" spans="1:18" s="63" customFormat="1" ht="20.25" x14ac:dyDescent="0.3">
      <c r="A118" s="344" t="s">
        <v>64</v>
      </c>
      <c r="B118" s="344"/>
      <c r="C118" s="344"/>
      <c r="D118" s="344"/>
      <c r="E118" s="344"/>
      <c r="F118" s="344"/>
      <c r="G118" s="344"/>
      <c r="H118" s="344"/>
      <c r="I118" s="344"/>
      <c r="J118" s="344"/>
      <c r="K118" s="10"/>
      <c r="L118" s="10"/>
      <c r="M118" s="10"/>
      <c r="N118" s="10"/>
      <c r="O118" s="10"/>
      <c r="P118" s="10"/>
      <c r="Q118" s="10"/>
      <c r="R118" s="10"/>
    </row>
    <row r="119" spans="1:18" s="63" customFormat="1" ht="20.25" x14ac:dyDescent="0.3">
      <c r="A119" s="10"/>
      <c r="B119" s="212" t="s">
        <v>379</v>
      </c>
      <c r="C119" s="10"/>
      <c r="D119" s="10"/>
      <c r="E119" s="10"/>
      <c r="F119" s="10"/>
      <c r="G119" s="10"/>
      <c r="H119" s="10"/>
      <c r="I119" s="10"/>
      <c r="J119" s="10"/>
      <c r="K119" s="10"/>
      <c r="L119" s="10"/>
      <c r="M119" s="10"/>
      <c r="N119" s="10"/>
      <c r="O119" s="10"/>
      <c r="P119" s="10"/>
      <c r="Q119" s="10"/>
      <c r="R119" s="10"/>
    </row>
    <row r="120" spans="1:18" s="63" customFormat="1" ht="15" x14ac:dyDescent="0.25">
      <c r="A120" s="64"/>
      <c r="B120" s="64"/>
      <c r="C120" s="64"/>
      <c r="D120" s="64"/>
      <c r="E120" s="64"/>
      <c r="F120" s="64"/>
      <c r="G120" s="64"/>
      <c r="H120" s="64"/>
      <c r="I120" s="64"/>
      <c r="J120" s="64"/>
    </row>
    <row r="121" spans="1:18" s="63" customFormat="1" ht="39" x14ac:dyDescent="0.25">
      <c r="A121" s="366" t="s">
        <v>25</v>
      </c>
      <c r="B121" s="368" t="s">
        <v>4</v>
      </c>
      <c r="C121" s="213" t="s">
        <v>5</v>
      </c>
      <c r="D121" s="370" t="s">
        <v>7</v>
      </c>
      <c r="E121" s="213" t="s">
        <v>8</v>
      </c>
      <c r="F121" s="370" t="s">
        <v>10</v>
      </c>
      <c r="G121" s="336" t="s">
        <v>12</v>
      </c>
      <c r="H121" s="336"/>
      <c r="I121" s="336"/>
      <c r="J121" s="336" t="s">
        <v>150</v>
      </c>
      <c r="K121" s="336"/>
      <c r="L121" s="336"/>
      <c r="M121" s="336"/>
      <c r="N121" s="336"/>
      <c r="O121" s="336"/>
      <c r="P121" s="336"/>
      <c r="Q121" s="336"/>
      <c r="R121" s="336"/>
    </row>
    <row r="122" spans="1:18" s="63" customFormat="1" ht="19.5" x14ac:dyDescent="0.25">
      <c r="A122" s="367"/>
      <c r="B122" s="369"/>
      <c r="C122" s="201" t="s">
        <v>6</v>
      </c>
      <c r="D122" s="370"/>
      <c r="E122" s="214" t="s">
        <v>9</v>
      </c>
      <c r="F122" s="370"/>
      <c r="G122" s="6" t="s">
        <v>13</v>
      </c>
      <c r="H122" s="6" t="s">
        <v>14</v>
      </c>
      <c r="I122" s="6" t="s">
        <v>15</v>
      </c>
      <c r="J122" s="6" t="s">
        <v>16</v>
      </c>
      <c r="K122" s="6" t="s">
        <v>17</v>
      </c>
      <c r="L122" s="6" t="s">
        <v>18</v>
      </c>
      <c r="M122" s="6" t="s">
        <v>19</v>
      </c>
      <c r="N122" s="6" t="s">
        <v>20</v>
      </c>
      <c r="O122" s="6" t="s">
        <v>21</v>
      </c>
      <c r="P122" s="6" t="s">
        <v>22</v>
      </c>
      <c r="Q122" s="6" t="s">
        <v>23</v>
      </c>
      <c r="R122" s="6" t="s">
        <v>24</v>
      </c>
    </row>
    <row r="123" spans="1:18" s="63" customFormat="1" ht="123" customHeight="1" x14ac:dyDescent="0.25">
      <c r="A123" s="26">
        <v>5</v>
      </c>
      <c r="B123" s="223" t="s">
        <v>303</v>
      </c>
      <c r="C123" s="34" t="s">
        <v>304</v>
      </c>
      <c r="D123" s="224">
        <v>5300</v>
      </c>
      <c r="E123" s="26" t="s">
        <v>31</v>
      </c>
      <c r="F123" s="26" t="s">
        <v>41</v>
      </c>
      <c r="G123" s="225"/>
      <c r="H123" s="225"/>
      <c r="I123" s="225"/>
      <c r="J123" s="225"/>
      <c r="K123" s="225"/>
      <c r="L123" s="225"/>
      <c r="M123" s="225"/>
      <c r="N123" s="225"/>
      <c r="O123" s="225"/>
      <c r="P123" s="225"/>
      <c r="Q123" s="225"/>
      <c r="R123" s="225"/>
    </row>
    <row r="124" spans="1:18" s="63" customFormat="1" ht="101.25" customHeight="1" x14ac:dyDescent="0.3">
      <c r="A124" s="20">
        <v>6</v>
      </c>
      <c r="B124" s="198" t="s">
        <v>305</v>
      </c>
      <c r="C124" s="227" t="s">
        <v>306</v>
      </c>
      <c r="D124" s="228">
        <v>7300</v>
      </c>
      <c r="E124" s="26" t="s">
        <v>31</v>
      </c>
      <c r="F124" s="26" t="s">
        <v>41</v>
      </c>
      <c r="G124" s="229"/>
      <c r="H124" s="229"/>
      <c r="I124" s="229"/>
      <c r="J124" s="229"/>
      <c r="K124" s="229"/>
      <c r="L124" s="229"/>
      <c r="M124" s="229"/>
      <c r="N124" s="229"/>
      <c r="O124" s="229"/>
      <c r="P124" s="229"/>
      <c r="Q124" s="229"/>
      <c r="R124" s="229"/>
    </row>
    <row r="125" spans="1:18" s="63" customFormat="1" ht="87" customHeight="1" x14ac:dyDescent="0.25">
      <c r="A125" s="20">
        <v>7</v>
      </c>
      <c r="B125" s="198" t="s">
        <v>307</v>
      </c>
      <c r="C125" s="230" t="s">
        <v>308</v>
      </c>
      <c r="D125" s="21">
        <v>7400</v>
      </c>
      <c r="E125" s="26" t="s">
        <v>31</v>
      </c>
      <c r="F125" s="26" t="s">
        <v>41</v>
      </c>
      <c r="G125" s="90"/>
      <c r="H125" s="90"/>
      <c r="I125" s="90"/>
      <c r="J125" s="90"/>
      <c r="K125" s="90"/>
      <c r="L125" s="90"/>
      <c r="M125" s="90"/>
      <c r="N125" s="90"/>
      <c r="O125" s="90"/>
      <c r="P125" s="90"/>
      <c r="Q125" s="90"/>
      <c r="R125" s="90"/>
    </row>
    <row r="126" spans="1:18" s="63" customFormat="1" ht="21" customHeight="1" x14ac:dyDescent="0.25">
      <c r="A126" s="25"/>
      <c r="B126" s="200"/>
      <c r="C126" s="240"/>
      <c r="D126" s="24"/>
      <c r="E126" s="31"/>
      <c r="F126" s="31"/>
      <c r="G126" s="239"/>
      <c r="H126" s="239"/>
      <c r="I126" s="239"/>
      <c r="J126" s="239"/>
      <c r="K126" s="239"/>
      <c r="L126" s="239"/>
      <c r="M126" s="239"/>
      <c r="N126" s="239"/>
      <c r="O126" s="239"/>
      <c r="P126" s="239"/>
      <c r="Q126" s="239"/>
      <c r="R126" s="239"/>
    </row>
    <row r="127" spans="1:18" s="63" customFormat="1" ht="20.100000000000001" customHeight="1" x14ac:dyDescent="0.3">
      <c r="P127" s="10" t="s">
        <v>39</v>
      </c>
    </row>
    <row r="128" spans="1:18" s="63" customFormat="1" ht="20.25" x14ac:dyDescent="0.25">
      <c r="A128" s="359" t="s">
        <v>0</v>
      </c>
      <c r="B128" s="359"/>
      <c r="C128" s="359"/>
      <c r="D128" s="359"/>
      <c r="E128" s="359"/>
      <c r="F128" s="359"/>
      <c r="G128" s="359"/>
      <c r="H128" s="359"/>
      <c r="I128" s="359"/>
      <c r="J128" s="359"/>
      <c r="K128" s="359"/>
      <c r="L128" s="359"/>
      <c r="M128" s="359"/>
      <c r="N128" s="359"/>
      <c r="O128" s="359"/>
      <c r="P128" s="359"/>
      <c r="Q128" s="359"/>
      <c r="R128" s="359"/>
    </row>
    <row r="129" spans="1:18" s="63" customFormat="1" ht="20.25" x14ac:dyDescent="0.25">
      <c r="A129" s="359" t="s">
        <v>151</v>
      </c>
      <c r="B129" s="359"/>
      <c r="C129" s="359"/>
      <c r="D129" s="359"/>
      <c r="E129" s="359"/>
      <c r="F129" s="359"/>
      <c r="G129" s="359"/>
      <c r="H129" s="359"/>
      <c r="I129" s="359"/>
      <c r="J129" s="359"/>
      <c r="K129" s="359"/>
      <c r="L129" s="359"/>
      <c r="M129" s="359"/>
      <c r="N129" s="359"/>
      <c r="O129" s="359"/>
      <c r="P129" s="359"/>
      <c r="Q129" s="359"/>
      <c r="R129" s="359"/>
    </row>
    <row r="130" spans="1:18" s="63" customFormat="1" ht="17.25" customHeight="1" x14ac:dyDescent="0.25">
      <c r="A130" s="359" t="s">
        <v>2</v>
      </c>
      <c r="B130" s="359"/>
      <c r="C130" s="359"/>
      <c r="D130" s="359"/>
      <c r="E130" s="359"/>
      <c r="F130" s="359"/>
      <c r="G130" s="359"/>
      <c r="H130" s="359"/>
      <c r="I130" s="359"/>
      <c r="J130" s="359"/>
      <c r="K130" s="359"/>
      <c r="L130" s="359"/>
      <c r="M130" s="359"/>
      <c r="N130" s="359"/>
      <c r="O130" s="359"/>
      <c r="P130" s="359"/>
      <c r="Q130" s="359"/>
      <c r="R130" s="359"/>
    </row>
    <row r="131" spans="1:18" s="63" customFormat="1" ht="20.25" x14ac:dyDescent="0.3">
      <c r="A131" s="344" t="s">
        <v>64</v>
      </c>
      <c r="B131" s="344"/>
      <c r="C131" s="344"/>
      <c r="D131" s="344"/>
      <c r="E131" s="344"/>
      <c r="F131" s="344"/>
      <c r="G131" s="344"/>
      <c r="H131" s="344"/>
      <c r="I131" s="344"/>
      <c r="J131" s="344"/>
      <c r="K131" s="10"/>
      <c r="L131" s="10"/>
      <c r="M131" s="10"/>
      <c r="N131" s="10"/>
      <c r="O131" s="10"/>
      <c r="P131" s="10"/>
      <c r="Q131" s="10"/>
      <c r="R131" s="10"/>
    </row>
    <row r="132" spans="1:18" s="63" customFormat="1" ht="20.25" x14ac:dyDescent="0.3">
      <c r="A132" s="10"/>
      <c r="B132" s="212" t="s">
        <v>379</v>
      </c>
      <c r="C132" s="10"/>
      <c r="D132" s="10"/>
      <c r="E132" s="10"/>
      <c r="F132" s="10"/>
      <c r="G132" s="10"/>
      <c r="H132" s="10"/>
      <c r="I132" s="10"/>
      <c r="J132" s="10"/>
      <c r="K132" s="10"/>
      <c r="L132" s="10"/>
      <c r="M132" s="10"/>
      <c r="N132" s="10"/>
      <c r="O132" s="10"/>
      <c r="P132" s="10"/>
      <c r="Q132" s="10"/>
      <c r="R132" s="10"/>
    </row>
    <row r="133" spans="1:18" s="63" customFormat="1" ht="15" x14ac:dyDescent="0.25">
      <c r="A133" s="64"/>
      <c r="B133" s="64"/>
      <c r="C133" s="64"/>
      <c r="D133" s="64"/>
      <c r="E133" s="64"/>
      <c r="F133" s="64"/>
      <c r="G133" s="64"/>
      <c r="H133" s="64"/>
      <c r="I133" s="64"/>
      <c r="J133" s="64"/>
    </row>
    <row r="134" spans="1:18" s="63" customFormat="1" ht="39" x14ac:dyDescent="0.25">
      <c r="A134" s="366" t="s">
        <v>25</v>
      </c>
      <c r="B134" s="368" t="s">
        <v>4</v>
      </c>
      <c r="C134" s="213" t="s">
        <v>5</v>
      </c>
      <c r="D134" s="370" t="s">
        <v>7</v>
      </c>
      <c r="E134" s="213" t="s">
        <v>8</v>
      </c>
      <c r="F134" s="370" t="s">
        <v>10</v>
      </c>
      <c r="G134" s="336" t="s">
        <v>12</v>
      </c>
      <c r="H134" s="336"/>
      <c r="I134" s="336"/>
      <c r="J134" s="336" t="s">
        <v>150</v>
      </c>
      <c r="K134" s="336"/>
      <c r="L134" s="336"/>
      <c r="M134" s="336"/>
      <c r="N134" s="336"/>
      <c r="O134" s="336"/>
      <c r="P134" s="336"/>
      <c r="Q134" s="336"/>
      <c r="R134" s="336"/>
    </row>
    <row r="135" spans="1:18" s="63" customFormat="1" ht="19.5" x14ac:dyDescent="0.25">
      <c r="A135" s="367"/>
      <c r="B135" s="369"/>
      <c r="C135" s="201" t="s">
        <v>6</v>
      </c>
      <c r="D135" s="370"/>
      <c r="E135" s="214" t="s">
        <v>9</v>
      </c>
      <c r="F135" s="370"/>
      <c r="G135" s="6" t="s">
        <v>13</v>
      </c>
      <c r="H135" s="6" t="s">
        <v>14</v>
      </c>
      <c r="I135" s="6" t="s">
        <v>15</v>
      </c>
      <c r="J135" s="6" t="s">
        <v>16</v>
      </c>
      <c r="K135" s="6" t="s">
        <v>17</v>
      </c>
      <c r="L135" s="6" t="s">
        <v>18</v>
      </c>
      <c r="M135" s="6" t="s">
        <v>19</v>
      </c>
      <c r="N135" s="6" t="s">
        <v>20</v>
      </c>
      <c r="O135" s="6" t="s">
        <v>21</v>
      </c>
      <c r="P135" s="6" t="s">
        <v>22</v>
      </c>
      <c r="Q135" s="6" t="s">
        <v>23</v>
      </c>
      <c r="R135" s="6" t="s">
        <v>24</v>
      </c>
    </row>
    <row r="136" spans="1:18" s="63" customFormat="1" ht="120" customHeight="1" x14ac:dyDescent="0.25">
      <c r="A136" s="26">
        <v>8</v>
      </c>
      <c r="B136" s="223" t="s">
        <v>309</v>
      </c>
      <c r="C136" s="34" t="s">
        <v>310</v>
      </c>
      <c r="D136" s="224">
        <v>7300</v>
      </c>
      <c r="E136" s="26" t="s">
        <v>32</v>
      </c>
      <c r="F136" s="26" t="s">
        <v>41</v>
      </c>
      <c r="G136" s="225"/>
      <c r="H136" s="225"/>
      <c r="I136" s="225"/>
      <c r="J136" s="225"/>
      <c r="K136" s="225"/>
      <c r="L136" s="225"/>
      <c r="M136" s="225"/>
      <c r="N136" s="225"/>
      <c r="O136" s="225"/>
      <c r="P136" s="225"/>
      <c r="Q136" s="225"/>
      <c r="R136" s="225"/>
    </row>
    <row r="137" spans="1:18" s="63" customFormat="1" ht="111.75" customHeight="1" x14ac:dyDescent="0.3">
      <c r="A137" s="20">
        <v>9</v>
      </c>
      <c r="B137" s="198" t="s">
        <v>311</v>
      </c>
      <c r="C137" s="231" t="s">
        <v>312</v>
      </c>
      <c r="D137" s="228">
        <v>5700</v>
      </c>
      <c r="E137" s="26" t="s">
        <v>32</v>
      </c>
      <c r="F137" s="26" t="s">
        <v>41</v>
      </c>
      <c r="G137" s="229"/>
      <c r="H137" s="229"/>
      <c r="I137" s="229"/>
      <c r="J137" s="229"/>
      <c r="K137" s="229"/>
      <c r="L137" s="229"/>
      <c r="M137" s="229"/>
      <c r="N137" s="229"/>
      <c r="O137" s="229"/>
      <c r="P137" s="229"/>
      <c r="Q137" s="229"/>
      <c r="R137" s="229"/>
    </row>
    <row r="138" spans="1:18" s="63" customFormat="1" ht="94.5" customHeight="1" x14ac:dyDescent="0.25">
      <c r="A138" s="20">
        <v>10</v>
      </c>
      <c r="B138" s="198" t="s">
        <v>313</v>
      </c>
      <c r="C138" s="230" t="s">
        <v>314</v>
      </c>
      <c r="D138" s="21">
        <v>7000</v>
      </c>
      <c r="E138" s="26" t="s">
        <v>32</v>
      </c>
      <c r="F138" s="26" t="s">
        <v>41</v>
      </c>
      <c r="G138" s="90"/>
      <c r="H138" s="90"/>
      <c r="I138" s="90"/>
      <c r="J138" s="90"/>
      <c r="K138" s="90"/>
      <c r="L138" s="90"/>
      <c r="M138" s="90"/>
      <c r="N138" s="90"/>
      <c r="O138" s="90"/>
      <c r="P138" s="90"/>
      <c r="Q138" s="90"/>
      <c r="R138" s="90"/>
    </row>
    <row r="139" spans="1:18" s="63" customFormat="1" ht="21" customHeight="1" x14ac:dyDescent="0.25">
      <c r="A139" s="25"/>
      <c r="B139" s="200"/>
      <c r="C139" s="240"/>
      <c r="D139" s="24"/>
      <c r="E139" s="31"/>
      <c r="F139" s="31"/>
      <c r="G139" s="239"/>
      <c r="H139" s="239"/>
      <c r="I139" s="239"/>
      <c r="J139" s="239"/>
      <c r="K139" s="239"/>
      <c r="L139" s="239"/>
      <c r="M139" s="239"/>
      <c r="N139" s="239"/>
      <c r="O139" s="239"/>
      <c r="P139" s="239"/>
      <c r="Q139" s="239"/>
      <c r="R139" s="239"/>
    </row>
    <row r="140" spans="1:18" s="63" customFormat="1" ht="20.25" x14ac:dyDescent="0.3">
      <c r="P140" s="10" t="s">
        <v>39</v>
      </c>
    </row>
    <row r="141" spans="1:18" s="63" customFormat="1" ht="20.25" x14ac:dyDescent="0.25">
      <c r="A141" s="359" t="s">
        <v>0</v>
      </c>
      <c r="B141" s="359"/>
      <c r="C141" s="359"/>
      <c r="D141" s="359"/>
      <c r="E141" s="359"/>
      <c r="F141" s="359"/>
      <c r="G141" s="359"/>
      <c r="H141" s="359"/>
      <c r="I141" s="359"/>
      <c r="J141" s="359"/>
      <c r="K141" s="359"/>
      <c r="L141" s="359"/>
      <c r="M141" s="359"/>
      <c r="N141" s="359"/>
      <c r="O141" s="359"/>
      <c r="P141" s="359"/>
      <c r="Q141" s="359"/>
      <c r="R141" s="359"/>
    </row>
    <row r="142" spans="1:18" s="63" customFormat="1" ht="20.25" x14ac:dyDescent="0.25">
      <c r="A142" s="359" t="s">
        <v>151</v>
      </c>
      <c r="B142" s="359"/>
      <c r="C142" s="359"/>
      <c r="D142" s="359"/>
      <c r="E142" s="359"/>
      <c r="F142" s="359"/>
      <c r="G142" s="359"/>
      <c r="H142" s="359"/>
      <c r="I142" s="359"/>
      <c r="J142" s="359"/>
      <c r="K142" s="359"/>
      <c r="L142" s="359"/>
      <c r="M142" s="359"/>
      <c r="N142" s="359"/>
      <c r="O142" s="359"/>
      <c r="P142" s="359"/>
      <c r="Q142" s="359"/>
      <c r="R142" s="359"/>
    </row>
    <row r="143" spans="1:18" s="63" customFormat="1" ht="20.25" x14ac:dyDescent="0.25">
      <c r="A143" s="359" t="s">
        <v>2</v>
      </c>
      <c r="B143" s="359"/>
      <c r="C143" s="359"/>
      <c r="D143" s="359"/>
      <c r="E143" s="359"/>
      <c r="F143" s="359"/>
      <c r="G143" s="359"/>
      <c r="H143" s="359"/>
      <c r="I143" s="359"/>
      <c r="J143" s="359"/>
      <c r="K143" s="359"/>
      <c r="L143" s="359"/>
      <c r="M143" s="359"/>
      <c r="N143" s="359"/>
      <c r="O143" s="359"/>
      <c r="P143" s="359"/>
      <c r="Q143" s="359"/>
      <c r="R143" s="359"/>
    </row>
    <row r="144" spans="1:18" s="63" customFormat="1" ht="20.25" x14ac:dyDescent="0.3">
      <c r="A144" s="344" t="s">
        <v>64</v>
      </c>
      <c r="B144" s="344"/>
      <c r="C144" s="344"/>
      <c r="D144" s="344"/>
      <c r="E144" s="344"/>
      <c r="F144" s="344"/>
      <c r="G144" s="344"/>
      <c r="H144" s="344"/>
      <c r="I144" s="344"/>
      <c r="J144" s="344"/>
      <c r="K144" s="10"/>
      <c r="L144" s="10"/>
      <c r="M144" s="10"/>
      <c r="N144" s="10"/>
      <c r="O144" s="10"/>
      <c r="P144" s="10"/>
      <c r="Q144" s="10"/>
      <c r="R144" s="10"/>
    </row>
    <row r="145" spans="1:18" s="63" customFormat="1" ht="20.25" x14ac:dyDescent="0.3">
      <c r="A145" s="10"/>
      <c r="B145" s="212" t="s">
        <v>379</v>
      </c>
      <c r="C145" s="10"/>
      <c r="D145" s="10"/>
      <c r="E145" s="10"/>
      <c r="F145" s="10"/>
      <c r="G145" s="10"/>
      <c r="H145" s="10"/>
      <c r="I145" s="10"/>
      <c r="J145" s="10"/>
      <c r="K145" s="10"/>
      <c r="L145" s="10"/>
      <c r="M145" s="10"/>
      <c r="N145" s="10"/>
      <c r="O145" s="10"/>
      <c r="P145" s="10"/>
      <c r="Q145" s="10"/>
      <c r="R145" s="10"/>
    </row>
    <row r="146" spans="1:18" s="63" customFormat="1" ht="15" x14ac:dyDescent="0.25">
      <c r="A146" s="64"/>
      <c r="B146" s="64"/>
      <c r="C146" s="64"/>
      <c r="D146" s="64"/>
      <c r="E146" s="64"/>
      <c r="F146" s="64"/>
      <c r="G146" s="64"/>
      <c r="H146" s="64"/>
      <c r="I146" s="64"/>
      <c r="J146" s="64"/>
    </row>
    <row r="147" spans="1:18" s="63" customFormat="1" ht="39" x14ac:dyDescent="0.25">
      <c r="A147" s="366" t="s">
        <v>25</v>
      </c>
      <c r="B147" s="368" t="s">
        <v>4</v>
      </c>
      <c r="C147" s="213" t="s">
        <v>5</v>
      </c>
      <c r="D147" s="370" t="s">
        <v>7</v>
      </c>
      <c r="E147" s="213" t="s">
        <v>8</v>
      </c>
      <c r="F147" s="370" t="s">
        <v>10</v>
      </c>
      <c r="G147" s="336" t="s">
        <v>12</v>
      </c>
      <c r="H147" s="336"/>
      <c r="I147" s="336"/>
      <c r="J147" s="336" t="s">
        <v>150</v>
      </c>
      <c r="K147" s="336"/>
      <c r="L147" s="336"/>
      <c r="M147" s="336"/>
      <c r="N147" s="336"/>
      <c r="O147" s="336"/>
      <c r="P147" s="336"/>
      <c r="Q147" s="336"/>
      <c r="R147" s="336"/>
    </row>
    <row r="148" spans="1:18" s="63" customFormat="1" ht="19.5" x14ac:dyDescent="0.25">
      <c r="A148" s="367"/>
      <c r="B148" s="369"/>
      <c r="C148" s="201" t="s">
        <v>6</v>
      </c>
      <c r="D148" s="370"/>
      <c r="E148" s="214" t="s">
        <v>9</v>
      </c>
      <c r="F148" s="370"/>
      <c r="G148" s="6" t="s">
        <v>13</v>
      </c>
      <c r="H148" s="6" t="s">
        <v>14</v>
      </c>
      <c r="I148" s="6" t="s">
        <v>15</v>
      </c>
      <c r="J148" s="6" t="s">
        <v>16</v>
      </c>
      <c r="K148" s="6" t="s">
        <v>17</v>
      </c>
      <c r="L148" s="6" t="s">
        <v>18</v>
      </c>
      <c r="M148" s="6" t="s">
        <v>19</v>
      </c>
      <c r="N148" s="6" t="s">
        <v>20</v>
      </c>
      <c r="O148" s="6" t="s">
        <v>21</v>
      </c>
      <c r="P148" s="6" t="s">
        <v>22</v>
      </c>
      <c r="Q148" s="6" t="s">
        <v>23</v>
      </c>
      <c r="R148" s="6" t="s">
        <v>24</v>
      </c>
    </row>
    <row r="149" spans="1:18" s="63" customFormat="1" ht="111.75" customHeight="1" x14ac:dyDescent="0.25">
      <c r="A149" s="26">
        <v>11</v>
      </c>
      <c r="B149" s="223" t="s">
        <v>315</v>
      </c>
      <c r="C149" s="34" t="s">
        <v>316</v>
      </c>
      <c r="D149" s="224">
        <v>6900</v>
      </c>
      <c r="E149" s="26" t="s">
        <v>36</v>
      </c>
      <c r="F149" s="26" t="s">
        <v>41</v>
      </c>
      <c r="G149" s="225"/>
      <c r="H149" s="225"/>
      <c r="I149" s="225"/>
      <c r="J149" s="225"/>
      <c r="K149" s="225"/>
      <c r="L149" s="225"/>
      <c r="M149" s="225"/>
      <c r="N149" s="225"/>
      <c r="O149" s="225"/>
      <c r="P149" s="225"/>
      <c r="Q149" s="225"/>
      <c r="R149" s="225"/>
    </row>
    <row r="150" spans="1:18" s="63" customFormat="1" ht="91.5" customHeight="1" x14ac:dyDescent="0.3">
      <c r="A150" s="20">
        <v>12</v>
      </c>
      <c r="B150" s="198" t="s">
        <v>317</v>
      </c>
      <c r="C150" s="34" t="s">
        <v>318</v>
      </c>
      <c r="D150" s="228">
        <v>4750</v>
      </c>
      <c r="E150" s="26" t="s">
        <v>36</v>
      </c>
      <c r="F150" s="26" t="s">
        <v>41</v>
      </c>
      <c r="G150" s="229"/>
      <c r="H150" s="229"/>
      <c r="I150" s="229"/>
      <c r="J150" s="229"/>
      <c r="K150" s="229"/>
      <c r="L150" s="229"/>
      <c r="M150" s="229"/>
      <c r="N150" s="229"/>
      <c r="O150" s="229"/>
      <c r="P150" s="229"/>
      <c r="Q150" s="229"/>
      <c r="R150" s="229"/>
    </row>
    <row r="151" spans="1:18" s="63" customFormat="1" ht="112.5" x14ac:dyDescent="0.25">
      <c r="A151" s="20">
        <v>13</v>
      </c>
      <c r="B151" s="198" t="s">
        <v>319</v>
      </c>
      <c r="C151" s="34" t="s">
        <v>320</v>
      </c>
      <c r="D151" s="21">
        <v>8350</v>
      </c>
      <c r="E151" s="26" t="s">
        <v>36</v>
      </c>
      <c r="F151" s="26" t="s">
        <v>41</v>
      </c>
      <c r="G151" s="90"/>
      <c r="H151" s="90"/>
      <c r="I151" s="90"/>
      <c r="J151" s="90"/>
      <c r="K151" s="90"/>
      <c r="L151" s="90"/>
      <c r="M151" s="90"/>
      <c r="N151" s="90"/>
      <c r="O151" s="90"/>
      <c r="P151" s="90"/>
      <c r="Q151" s="90"/>
      <c r="R151" s="90"/>
    </row>
    <row r="152" spans="1:18" s="63" customFormat="1" ht="20.25" x14ac:dyDescent="0.25">
      <c r="A152" s="25"/>
      <c r="B152" s="200"/>
      <c r="C152" s="66"/>
      <c r="D152" s="24"/>
      <c r="E152" s="31"/>
      <c r="F152" s="31"/>
      <c r="G152" s="239"/>
      <c r="H152" s="239"/>
      <c r="I152" s="239"/>
      <c r="J152" s="239"/>
      <c r="K152" s="239"/>
      <c r="L152" s="239"/>
      <c r="M152" s="239"/>
      <c r="N152" s="239"/>
      <c r="O152" s="239"/>
      <c r="P152" s="239"/>
      <c r="Q152" s="239"/>
      <c r="R152" s="239"/>
    </row>
    <row r="153" spans="1:18" s="63" customFormat="1" ht="20.25" x14ac:dyDescent="0.3">
      <c r="P153" s="10" t="s">
        <v>39</v>
      </c>
    </row>
    <row r="154" spans="1:18" s="63" customFormat="1" ht="20.25" x14ac:dyDescent="0.25">
      <c r="A154" s="359" t="s">
        <v>0</v>
      </c>
      <c r="B154" s="359"/>
      <c r="C154" s="359"/>
      <c r="D154" s="359"/>
      <c r="E154" s="359"/>
      <c r="F154" s="359"/>
      <c r="G154" s="359"/>
      <c r="H154" s="359"/>
      <c r="I154" s="359"/>
      <c r="J154" s="359"/>
      <c r="K154" s="359"/>
      <c r="L154" s="359"/>
      <c r="M154" s="359"/>
      <c r="N154" s="359"/>
      <c r="O154" s="359"/>
      <c r="P154" s="359"/>
      <c r="Q154" s="359"/>
      <c r="R154" s="359"/>
    </row>
    <row r="155" spans="1:18" s="63" customFormat="1" ht="20.25" x14ac:dyDescent="0.25">
      <c r="A155" s="359" t="s">
        <v>151</v>
      </c>
      <c r="B155" s="359"/>
      <c r="C155" s="359"/>
      <c r="D155" s="359"/>
      <c r="E155" s="359"/>
      <c r="F155" s="359"/>
      <c r="G155" s="359"/>
      <c r="H155" s="359"/>
      <c r="I155" s="359"/>
      <c r="J155" s="359"/>
      <c r="K155" s="359"/>
      <c r="L155" s="359"/>
      <c r="M155" s="359"/>
      <c r="N155" s="359"/>
      <c r="O155" s="359"/>
      <c r="P155" s="359"/>
      <c r="Q155" s="359"/>
      <c r="R155" s="359"/>
    </row>
    <row r="156" spans="1:18" s="63" customFormat="1" ht="20.25" x14ac:dyDescent="0.25">
      <c r="A156" s="359" t="s">
        <v>2</v>
      </c>
      <c r="B156" s="359"/>
      <c r="C156" s="359"/>
      <c r="D156" s="359"/>
      <c r="E156" s="359"/>
      <c r="F156" s="359"/>
      <c r="G156" s="359"/>
      <c r="H156" s="359"/>
      <c r="I156" s="359"/>
      <c r="J156" s="359"/>
      <c r="K156" s="359"/>
      <c r="L156" s="359"/>
      <c r="M156" s="359"/>
      <c r="N156" s="359"/>
      <c r="O156" s="359"/>
      <c r="P156" s="359"/>
      <c r="Q156" s="359"/>
      <c r="R156" s="359"/>
    </row>
    <row r="157" spans="1:18" s="63" customFormat="1" ht="20.25" x14ac:dyDescent="0.3">
      <c r="A157" s="344" t="s">
        <v>64</v>
      </c>
      <c r="B157" s="344"/>
      <c r="C157" s="344"/>
      <c r="D157" s="344"/>
      <c r="E157" s="344"/>
      <c r="F157" s="344"/>
      <c r="G157" s="344"/>
      <c r="H157" s="344"/>
      <c r="I157" s="344"/>
      <c r="J157" s="344"/>
      <c r="K157" s="10"/>
      <c r="L157" s="10"/>
      <c r="M157" s="10"/>
      <c r="N157" s="10"/>
      <c r="O157" s="10"/>
      <c r="P157" s="10"/>
      <c r="Q157" s="10"/>
      <c r="R157" s="10"/>
    </row>
    <row r="158" spans="1:18" s="63" customFormat="1" ht="20.25" x14ac:dyDescent="0.3">
      <c r="A158" s="10"/>
      <c r="B158" s="212" t="s">
        <v>379</v>
      </c>
      <c r="C158" s="10"/>
      <c r="D158" s="10"/>
      <c r="E158" s="10"/>
      <c r="F158" s="10"/>
      <c r="G158" s="10"/>
      <c r="H158" s="10"/>
      <c r="I158" s="10"/>
      <c r="J158" s="10"/>
      <c r="K158" s="10"/>
      <c r="L158" s="10"/>
      <c r="M158" s="10"/>
      <c r="N158" s="10"/>
      <c r="O158" s="10"/>
      <c r="P158" s="10"/>
      <c r="Q158" s="10"/>
      <c r="R158" s="10"/>
    </row>
    <row r="159" spans="1:18" s="63" customFormat="1" ht="15" x14ac:dyDescent="0.25">
      <c r="A159" s="64"/>
      <c r="B159" s="64"/>
      <c r="C159" s="64"/>
      <c r="D159" s="64"/>
      <c r="E159" s="64"/>
      <c r="F159" s="64"/>
      <c r="G159" s="64"/>
      <c r="H159" s="64"/>
      <c r="I159" s="64"/>
      <c r="J159" s="64"/>
    </row>
    <row r="160" spans="1:18" s="63" customFormat="1" ht="39" x14ac:dyDescent="0.25">
      <c r="A160" s="366" t="s">
        <v>25</v>
      </c>
      <c r="B160" s="368" t="s">
        <v>4</v>
      </c>
      <c r="C160" s="213" t="s">
        <v>5</v>
      </c>
      <c r="D160" s="370" t="s">
        <v>7</v>
      </c>
      <c r="E160" s="213" t="s">
        <v>8</v>
      </c>
      <c r="F160" s="370" t="s">
        <v>10</v>
      </c>
      <c r="G160" s="336" t="s">
        <v>12</v>
      </c>
      <c r="H160" s="336"/>
      <c r="I160" s="336"/>
      <c r="J160" s="336" t="s">
        <v>150</v>
      </c>
      <c r="K160" s="336"/>
      <c r="L160" s="336"/>
      <c r="M160" s="336"/>
      <c r="N160" s="336"/>
      <c r="O160" s="336"/>
      <c r="P160" s="336"/>
      <c r="Q160" s="336"/>
      <c r="R160" s="336"/>
    </row>
    <row r="161" spans="1:18" s="63" customFormat="1" ht="19.5" x14ac:dyDescent="0.25">
      <c r="A161" s="367"/>
      <c r="B161" s="369"/>
      <c r="C161" s="201" t="s">
        <v>6</v>
      </c>
      <c r="D161" s="370"/>
      <c r="E161" s="214" t="s">
        <v>9</v>
      </c>
      <c r="F161" s="370"/>
      <c r="G161" s="6" t="s">
        <v>13</v>
      </c>
      <c r="H161" s="6" t="s">
        <v>14</v>
      </c>
      <c r="I161" s="6" t="s">
        <v>15</v>
      </c>
      <c r="J161" s="6" t="s">
        <v>16</v>
      </c>
      <c r="K161" s="6" t="s">
        <v>17</v>
      </c>
      <c r="L161" s="6" t="s">
        <v>18</v>
      </c>
      <c r="M161" s="6" t="s">
        <v>19</v>
      </c>
      <c r="N161" s="6" t="s">
        <v>20</v>
      </c>
      <c r="O161" s="6" t="s">
        <v>21</v>
      </c>
      <c r="P161" s="6" t="s">
        <v>22</v>
      </c>
      <c r="Q161" s="6" t="s">
        <v>23</v>
      </c>
      <c r="R161" s="6" t="s">
        <v>24</v>
      </c>
    </row>
    <row r="162" spans="1:18" s="63" customFormat="1" ht="108.75" customHeight="1" x14ac:dyDescent="0.25">
      <c r="A162" s="26">
        <v>14</v>
      </c>
      <c r="B162" s="223" t="s">
        <v>321</v>
      </c>
      <c r="C162" s="232" t="s">
        <v>322</v>
      </c>
      <c r="D162" s="224">
        <v>5300</v>
      </c>
      <c r="E162" s="26" t="s">
        <v>29</v>
      </c>
      <c r="F162" s="26" t="s">
        <v>41</v>
      </c>
      <c r="G162" s="225"/>
      <c r="H162" s="225"/>
      <c r="I162" s="225"/>
      <c r="J162" s="225"/>
      <c r="K162" s="225"/>
      <c r="L162" s="225"/>
      <c r="M162" s="225"/>
      <c r="N162" s="225"/>
      <c r="O162" s="225"/>
      <c r="P162" s="225"/>
      <c r="Q162" s="225"/>
      <c r="R162" s="225"/>
    </row>
    <row r="163" spans="1:18" s="63" customFormat="1" ht="118.5" customHeight="1" x14ac:dyDescent="0.3">
      <c r="A163" s="20">
        <v>15</v>
      </c>
      <c r="B163" s="198" t="s">
        <v>323</v>
      </c>
      <c r="C163" s="230" t="s">
        <v>324</v>
      </c>
      <c r="D163" s="228">
        <v>7400</v>
      </c>
      <c r="E163" s="26" t="s">
        <v>29</v>
      </c>
      <c r="F163" s="26" t="s">
        <v>41</v>
      </c>
      <c r="G163" s="229"/>
      <c r="H163" s="229"/>
      <c r="I163" s="229"/>
      <c r="J163" s="229"/>
      <c r="K163" s="229"/>
      <c r="L163" s="229"/>
      <c r="M163" s="229"/>
      <c r="N163" s="229"/>
      <c r="O163" s="229"/>
      <c r="P163" s="229"/>
      <c r="Q163" s="229"/>
      <c r="R163" s="229"/>
    </row>
    <row r="164" spans="1:18" s="63" customFormat="1" ht="106.5" customHeight="1" x14ac:dyDescent="0.25">
      <c r="A164" s="20">
        <v>16</v>
      </c>
      <c r="B164" s="198" t="s">
        <v>325</v>
      </c>
      <c r="C164" s="230" t="s">
        <v>326</v>
      </c>
      <c r="D164" s="21">
        <v>7300</v>
      </c>
      <c r="E164" s="26" t="s">
        <v>29</v>
      </c>
      <c r="F164" s="26" t="s">
        <v>41</v>
      </c>
      <c r="G164" s="90"/>
      <c r="H164" s="90"/>
      <c r="I164" s="90"/>
      <c r="J164" s="90"/>
      <c r="K164" s="90"/>
      <c r="L164" s="90"/>
      <c r="M164" s="90"/>
      <c r="N164" s="90"/>
      <c r="O164" s="90"/>
      <c r="P164" s="90"/>
      <c r="Q164" s="90"/>
      <c r="R164" s="90"/>
    </row>
    <row r="165" spans="1:18" s="63" customFormat="1" ht="20.25" x14ac:dyDescent="0.3">
      <c r="P165" s="10" t="s">
        <v>39</v>
      </c>
    </row>
    <row r="166" spans="1:18" s="63" customFormat="1" ht="20.25" x14ac:dyDescent="0.25">
      <c r="A166" s="359" t="s">
        <v>0</v>
      </c>
      <c r="B166" s="359"/>
      <c r="C166" s="359"/>
      <c r="D166" s="359"/>
      <c r="E166" s="359"/>
      <c r="F166" s="359"/>
      <c r="G166" s="359"/>
      <c r="H166" s="359"/>
      <c r="I166" s="359"/>
      <c r="J166" s="359"/>
      <c r="K166" s="359"/>
      <c r="L166" s="359"/>
      <c r="M166" s="359"/>
      <c r="N166" s="359"/>
      <c r="O166" s="359"/>
      <c r="P166" s="359"/>
      <c r="Q166" s="359"/>
      <c r="R166" s="359"/>
    </row>
    <row r="167" spans="1:18" s="63" customFormat="1" ht="20.25" x14ac:dyDescent="0.25">
      <c r="A167" s="359" t="s">
        <v>151</v>
      </c>
      <c r="B167" s="359"/>
      <c r="C167" s="359"/>
      <c r="D167" s="359"/>
      <c r="E167" s="359"/>
      <c r="F167" s="359"/>
      <c r="G167" s="359"/>
      <c r="H167" s="359"/>
      <c r="I167" s="359"/>
      <c r="J167" s="359"/>
      <c r="K167" s="359"/>
      <c r="L167" s="359"/>
      <c r="M167" s="359"/>
      <c r="N167" s="359"/>
      <c r="O167" s="359"/>
      <c r="P167" s="359"/>
      <c r="Q167" s="359"/>
      <c r="R167" s="359"/>
    </row>
    <row r="168" spans="1:18" s="63" customFormat="1" ht="18" customHeight="1" x14ac:dyDescent="0.25">
      <c r="A168" s="359" t="s">
        <v>2</v>
      </c>
      <c r="B168" s="359"/>
      <c r="C168" s="359"/>
      <c r="D168" s="359"/>
      <c r="E168" s="359"/>
      <c r="F168" s="359"/>
      <c r="G168" s="359"/>
      <c r="H168" s="359"/>
      <c r="I168" s="359"/>
      <c r="J168" s="359"/>
      <c r="K168" s="359"/>
      <c r="L168" s="359"/>
      <c r="M168" s="359"/>
      <c r="N168" s="359"/>
      <c r="O168" s="359"/>
      <c r="P168" s="359"/>
      <c r="Q168" s="359"/>
      <c r="R168" s="359"/>
    </row>
    <row r="169" spans="1:18" s="63" customFormat="1" ht="20.25" x14ac:dyDescent="0.3">
      <c r="A169" s="344" t="s">
        <v>64</v>
      </c>
      <c r="B169" s="344"/>
      <c r="C169" s="344"/>
      <c r="D169" s="344"/>
      <c r="E169" s="344"/>
      <c r="F169" s="344"/>
      <c r="G169" s="344"/>
      <c r="H169" s="344"/>
      <c r="I169" s="344"/>
      <c r="J169" s="344"/>
      <c r="K169" s="10"/>
      <c r="L169" s="10"/>
      <c r="M169" s="10"/>
      <c r="N169" s="10"/>
      <c r="O169" s="10"/>
      <c r="P169" s="10"/>
      <c r="Q169" s="10"/>
      <c r="R169" s="10"/>
    </row>
    <row r="170" spans="1:18" s="63" customFormat="1" ht="17.25" customHeight="1" x14ac:dyDescent="0.3">
      <c r="A170" s="10"/>
      <c r="B170" s="212" t="s">
        <v>379</v>
      </c>
      <c r="C170" s="10"/>
      <c r="D170" s="10"/>
      <c r="E170" s="10"/>
      <c r="F170" s="10"/>
      <c r="G170" s="10"/>
      <c r="H170" s="10"/>
      <c r="I170" s="10"/>
      <c r="J170" s="10"/>
      <c r="K170" s="10"/>
      <c r="L170" s="10"/>
      <c r="M170" s="10"/>
      <c r="N170" s="10"/>
      <c r="O170" s="10"/>
      <c r="P170" s="10"/>
      <c r="Q170" s="10"/>
      <c r="R170" s="10"/>
    </row>
    <row r="171" spans="1:18" s="63" customFormat="1" ht="15" x14ac:dyDescent="0.25">
      <c r="A171" s="64"/>
      <c r="B171" s="64"/>
      <c r="C171" s="64"/>
      <c r="D171" s="64"/>
      <c r="E171" s="64"/>
      <c r="F171" s="64"/>
      <c r="G171" s="64"/>
      <c r="H171" s="64"/>
      <c r="I171" s="64"/>
      <c r="J171" s="64"/>
    </row>
    <row r="172" spans="1:18" s="63" customFormat="1" ht="39" x14ac:dyDescent="0.25">
      <c r="A172" s="366" t="s">
        <v>25</v>
      </c>
      <c r="B172" s="368" t="s">
        <v>4</v>
      </c>
      <c r="C172" s="213" t="s">
        <v>5</v>
      </c>
      <c r="D172" s="370" t="s">
        <v>7</v>
      </c>
      <c r="E172" s="213" t="s">
        <v>8</v>
      </c>
      <c r="F172" s="370" t="s">
        <v>10</v>
      </c>
      <c r="G172" s="336" t="s">
        <v>12</v>
      </c>
      <c r="H172" s="336"/>
      <c r="I172" s="336"/>
      <c r="J172" s="336" t="s">
        <v>150</v>
      </c>
      <c r="K172" s="336"/>
      <c r="L172" s="336"/>
      <c r="M172" s="336"/>
      <c r="N172" s="336"/>
      <c r="O172" s="336"/>
      <c r="P172" s="336"/>
      <c r="Q172" s="336"/>
      <c r="R172" s="336"/>
    </row>
    <row r="173" spans="1:18" s="63" customFormat="1" ht="19.5" x14ac:dyDescent="0.25">
      <c r="A173" s="367"/>
      <c r="B173" s="369"/>
      <c r="C173" s="201" t="s">
        <v>6</v>
      </c>
      <c r="D173" s="370"/>
      <c r="E173" s="214" t="s">
        <v>9</v>
      </c>
      <c r="F173" s="370"/>
      <c r="G173" s="6" t="s">
        <v>13</v>
      </c>
      <c r="H173" s="6" t="s">
        <v>14</v>
      </c>
      <c r="I173" s="6" t="s">
        <v>15</v>
      </c>
      <c r="J173" s="6" t="s">
        <v>16</v>
      </c>
      <c r="K173" s="6" t="s">
        <v>17</v>
      </c>
      <c r="L173" s="6" t="s">
        <v>18</v>
      </c>
      <c r="M173" s="6" t="s">
        <v>19</v>
      </c>
      <c r="N173" s="6" t="s">
        <v>20</v>
      </c>
      <c r="O173" s="6" t="s">
        <v>21</v>
      </c>
      <c r="P173" s="6" t="s">
        <v>22</v>
      </c>
      <c r="Q173" s="6" t="s">
        <v>23</v>
      </c>
      <c r="R173" s="6" t="s">
        <v>24</v>
      </c>
    </row>
    <row r="174" spans="1:18" s="63" customFormat="1" ht="124.5" customHeight="1" x14ac:dyDescent="0.25">
      <c r="A174" s="26">
        <v>17</v>
      </c>
      <c r="B174" s="223" t="s">
        <v>327</v>
      </c>
      <c r="C174" s="233" t="s">
        <v>328</v>
      </c>
      <c r="D174" s="234">
        <v>4600</v>
      </c>
      <c r="E174" s="26" t="s">
        <v>33</v>
      </c>
      <c r="F174" s="26" t="s">
        <v>41</v>
      </c>
      <c r="G174" s="225"/>
      <c r="H174" s="225"/>
      <c r="I174" s="225"/>
      <c r="J174" s="225"/>
      <c r="K174" s="225"/>
      <c r="L174" s="225"/>
      <c r="M174" s="225"/>
      <c r="N174" s="225"/>
      <c r="O174" s="225"/>
      <c r="P174" s="225"/>
      <c r="Q174" s="225"/>
      <c r="R174" s="225"/>
    </row>
    <row r="175" spans="1:18" s="63" customFormat="1" ht="106.5" customHeight="1" x14ac:dyDescent="0.3">
      <c r="A175" s="20">
        <v>18</v>
      </c>
      <c r="B175" s="198" t="s">
        <v>329</v>
      </c>
      <c r="C175" s="235" t="s">
        <v>330</v>
      </c>
      <c r="D175" s="228">
        <v>6050</v>
      </c>
      <c r="E175" s="26" t="s">
        <v>33</v>
      </c>
      <c r="F175" s="26" t="s">
        <v>41</v>
      </c>
      <c r="G175" s="229"/>
      <c r="H175" s="229"/>
      <c r="I175" s="229"/>
      <c r="J175" s="229"/>
      <c r="K175" s="229"/>
      <c r="L175" s="229"/>
      <c r="M175" s="229"/>
      <c r="N175" s="229"/>
      <c r="O175" s="229"/>
      <c r="P175" s="229"/>
      <c r="Q175" s="229"/>
      <c r="R175" s="229"/>
    </row>
    <row r="176" spans="1:18" s="63" customFormat="1" ht="93.75" customHeight="1" x14ac:dyDescent="0.25">
      <c r="A176" s="20">
        <v>19</v>
      </c>
      <c r="B176" s="198" t="s">
        <v>331</v>
      </c>
      <c r="C176" s="235" t="s">
        <v>332</v>
      </c>
      <c r="D176" s="21">
        <v>9350</v>
      </c>
      <c r="E176" s="26" t="s">
        <v>33</v>
      </c>
      <c r="F176" s="26" t="s">
        <v>41</v>
      </c>
      <c r="G176" s="90"/>
      <c r="H176" s="90"/>
      <c r="I176" s="90"/>
      <c r="J176" s="90"/>
      <c r="K176" s="90"/>
      <c r="L176" s="90"/>
      <c r="M176" s="90"/>
      <c r="N176" s="90"/>
      <c r="O176" s="90"/>
      <c r="P176" s="90"/>
      <c r="Q176" s="90"/>
      <c r="R176" s="90"/>
    </row>
    <row r="177" spans="1:18" s="63" customFormat="1" ht="21" customHeight="1" x14ac:dyDescent="0.25">
      <c r="A177" s="25"/>
      <c r="B177" s="200"/>
      <c r="C177" s="304"/>
      <c r="D177" s="24"/>
      <c r="E177" s="31"/>
      <c r="F177" s="31"/>
      <c r="G177" s="239"/>
      <c r="H177" s="239"/>
      <c r="I177" s="239"/>
      <c r="J177" s="239"/>
      <c r="K177" s="239"/>
      <c r="L177" s="239"/>
      <c r="M177" s="239"/>
      <c r="N177" s="239"/>
      <c r="O177" s="239"/>
      <c r="P177" s="239"/>
      <c r="Q177" s="239"/>
      <c r="R177" s="239"/>
    </row>
    <row r="178" spans="1:18" s="63" customFormat="1" ht="20.25" x14ac:dyDescent="0.3">
      <c r="P178" s="10" t="s">
        <v>39</v>
      </c>
    </row>
    <row r="179" spans="1:18" s="63" customFormat="1" ht="20.25" x14ac:dyDescent="0.25">
      <c r="A179" s="359" t="s">
        <v>0</v>
      </c>
      <c r="B179" s="359"/>
      <c r="C179" s="359"/>
      <c r="D179" s="359"/>
      <c r="E179" s="359"/>
      <c r="F179" s="359"/>
      <c r="G179" s="359"/>
      <c r="H179" s="359"/>
      <c r="I179" s="359"/>
      <c r="J179" s="359"/>
      <c r="K179" s="359"/>
      <c r="L179" s="359"/>
      <c r="M179" s="359"/>
      <c r="N179" s="359"/>
      <c r="O179" s="359"/>
      <c r="P179" s="359"/>
      <c r="Q179" s="359"/>
      <c r="R179" s="359"/>
    </row>
    <row r="180" spans="1:18" s="63" customFormat="1" ht="20.25" x14ac:dyDescent="0.25">
      <c r="A180" s="359" t="s">
        <v>151</v>
      </c>
      <c r="B180" s="359"/>
      <c r="C180" s="359"/>
      <c r="D180" s="359"/>
      <c r="E180" s="359"/>
      <c r="F180" s="359"/>
      <c r="G180" s="359"/>
      <c r="H180" s="359"/>
      <c r="I180" s="359"/>
      <c r="J180" s="359"/>
      <c r="K180" s="359"/>
      <c r="L180" s="359"/>
      <c r="M180" s="359"/>
      <c r="N180" s="359"/>
      <c r="O180" s="359"/>
      <c r="P180" s="359"/>
      <c r="Q180" s="359"/>
      <c r="R180" s="359"/>
    </row>
    <row r="181" spans="1:18" s="63" customFormat="1" ht="20.25" x14ac:dyDescent="0.25">
      <c r="A181" s="359" t="s">
        <v>2</v>
      </c>
      <c r="B181" s="359"/>
      <c r="C181" s="359"/>
      <c r="D181" s="359"/>
      <c r="E181" s="359"/>
      <c r="F181" s="359"/>
      <c r="G181" s="359"/>
      <c r="H181" s="359"/>
      <c r="I181" s="359"/>
      <c r="J181" s="359"/>
      <c r="K181" s="359"/>
      <c r="L181" s="359"/>
      <c r="M181" s="359"/>
      <c r="N181" s="359"/>
      <c r="O181" s="359"/>
      <c r="P181" s="359"/>
      <c r="Q181" s="359"/>
      <c r="R181" s="359"/>
    </row>
    <row r="182" spans="1:18" s="63" customFormat="1" ht="20.25" x14ac:dyDescent="0.3">
      <c r="A182" s="344" t="s">
        <v>64</v>
      </c>
      <c r="B182" s="344"/>
      <c r="C182" s="344"/>
      <c r="D182" s="344"/>
      <c r="E182" s="344"/>
      <c r="F182" s="344"/>
      <c r="G182" s="344"/>
      <c r="H182" s="344"/>
      <c r="I182" s="344"/>
      <c r="J182" s="344"/>
      <c r="K182" s="10"/>
      <c r="L182" s="10"/>
      <c r="M182" s="10"/>
      <c r="N182" s="10"/>
      <c r="O182" s="10"/>
      <c r="P182" s="10"/>
      <c r="Q182" s="10"/>
      <c r="R182" s="10"/>
    </row>
    <row r="183" spans="1:18" s="63" customFormat="1" ht="20.25" x14ac:dyDescent="0.3">
      <c r="A183" s="10"/>
      <c r="B183" s="212" t="s">
        <v>379</v>
      </c>
      <c r="C183" s="10"/>
      <c r="D183" s="10"/>
      <c r="E183" s="10"/>
      <c r="F183" s="10"/>
      <c r="G183" s="10"/>
      <c r="H183" s="10"/>
      <c r="I183" s="10"/>
      <c r="J183" s="10"/>
      <c r="K183" s="10"/>
      <c r="L183" s="10"/>
      <c r="M183" s="10"/>
      <c r="N183" s="10"/>
      <c r="O183" s="10"/>
      <c r="P183" s="10"/>
      <c r="Q183" s="10"/>
      <c r="R183" s="10"/>
    </row>
    <row r="184" spans="1:18" s="63" customFormat="1" ht="15" x14ac:dyDescent="0.25">
      <c r="A184" s="64"/>
      <c r="B184" s="64"/>
      <c r="C184" s="64"/>
      <c r="D184" s="64"/>
      <c r="E184" s="64"/>
      <c r="F184" s="64"/>
      <c r="G184" s="64"/>
      <c r="H184" s="64"/>
      <c r="I184" s="64"/>
      <c r="J184" s="64"/>
    </row>
    <row r="185" spans="1:18" s="63" customFormat="1" ht="39" x14ac:dyDescent="0.25">
      <c r="A185" s="366" t="s">
        <v>25</v>
      </c>
      <c r="B185" s="368" t="s">
        <v>4</v>
      </c>
      <c r="C185" s="213" t="s">
        <v>5</v>
      </c>
      <c r="D185" s="370" t="s">
        <v>7</v>
      </c>
      <c r="E185" s="213" t="s">
        <v>8</v>
      </c>
      <c r="F185" s="370" t="s">
        <v>10</v>
      </c>
      <c r="G185" s="336" t="s">
        <v>12</v>
      </c>
      <c r="H185" s="336"/>
      <c r="I185" s="336"/>
      <c r="J185" s="336" t="s">
        <v>150</v>
      </c>
      <c r="K185" s="336"/>
      <c r="L185" s="336"/>
      <c r="M185" s="336"/>
      <c r="N185" s="336"/>
      <c r="O185" s="336"/>
      <c r="P185" s="336"/>
      <c r="Q185" s="336"/>
      <c r="R185" s="336"/>
    </row>
    <row r="186" spans="1:18" s="63" customFormat="1" ht="19.5" x14ac:dyDescent="0.25">
      <c r="A186" s="367"/>
      <c r="B186" s="369"/>
      <c r="C186" s="201" t="s">
        <v>6</v>
      </c>
      <c r="D186" s="370"/>
      <c r="E186" s="214" t="s">
        <v>9</v>
      </c>
      <c r="F186" s="370"/>
      <c r="G186" s="6" t="s">
        <v>13</v>
      </c>
      <c r="H186" s="6" t="s">
        <v>14</v>
      </c>
      <c r="I186" s="6" t="s">
        <v>15</v>
      </c>
      <c r="J186" s="6" t="s">
        <v>16</v>
      </c>
      <c r="K186" s="6" t="s">
        <v>17</v>
      </c>
      <c r="L186" s="6" t="s">
        <v>18</v>
      </c>
      <c r="M186" s="6" t="s">
        <v>19</v>
      </c>
      <c r="N186" s="6" t="s">
        <v>20</v>
      </c>
      <c r="O186" s="6" t="s">
        <v>21</v>
      </c>
      <c r="P186" s="6" t="s">
        <v>22</v>
      </c>
      <c r="Q186" s="6" t="s">
        <v>23</v>
      </c>
      <c r="R186" s="6" t="s">
        <v>24</v>
      </c>
    </row>
    <row r="187" spans="1:18" s="63" customFormat="1" ht="93.75" x14ac:dyDescent="0.25">
      <c r="A187" s="26">
        <v>20</v>
      </c>
      <c r="B187" s="223" t="s">
        <v>333</v>
      </c>
      <c r="C187" s="236" t="s">
        <v>334</v>
      </c>
      <c r="D187" s="234">
        <v>6900</v>
      </c>
      <c r="E187" s="26" t="s">
        <v>34</v>
      </c>
      <c r="F187" s="26" t="s">
        <v>41</v>
      </c>
      <c r="G187" s="225"/>
      <c r="H187" s="225"/>
      <c r="I187" s="225"/>
      <c r="J187" s="225"/>
      <c r="K187" s="225"/>
      <c r="L187" s="225"/>
      <c r="M187" s="225"/>
      <c r="N187" s="225"/>
      <c r="O187" s="225"/>
      <c r="P187" s="225"/>
      <c r="Q187" s="225"/>
      <c r="R187" s="225"/>
    </row>
    <row r="188" spans="1:18" s="63" customFormat="1" ht="93.75" x14ac:dyDescent="0.3">
      <c r="A188" s="20">
        <v>21</v>
      </c>
      <c r="B188" s="198" t="s">
        <v>335</v>
      </c>
      <c r="C188" s="237" t="s">
        <v>336</v>
      </c>
      <c r="D188" s="228">
        <v>6900</v>
      </c>
      <c r="E188" s="26" t="s">
        <v>34</v>
      </c>
      <c r="F188" s="26" t="s">
        <v>41</v>
      </c>
      <c r="G188" s="229"/>
      <c r="H188" s="229"/>
      <c r="I188" s="229"/>
      <c r="J188" s="229"/>
      <c r="K188" s="229"/>
      <c r="L188" s="229"/>
      <c r="M188" s="229"/>
      <c r="N188" s="229"/>
      <c r="O188" s="229"/>
      <c r="P188" s="229"/>
      <c r="Q188" s="229"/>
      <c r="R188" s="229"/>
    </row>
    <row r="189" spans="1:18" s="63" customFormat="1" ht="122.25" customHeight="1" x14ac:dyDescent="0.25">
      <c r="A189" s="20">
        <v>22</v>
      </c>
      <c r="B189" s="198" t="s">
        <v>337</v>
      </c>
      <c r="C189" s="237" t="s">
        <v>338</v>
      </c>
      <c r="D189" s="21">
        <v>6200</v>
      </c>
      <c r="E189" s="26" t="s">
        <v>34</v>
      </c>
      <c r="F189" s="26" t="s">
        <v>41</v>
      </c>
      <c r="G189" s="90"/>
      <c r="H189" s="90"/>
      <c r="I189" s="90"/>
      <c r="J189" s="90"/>
      <c r="K189" s="90"/>
      <c r="L189" s="90"/>
      <c r="M189" s="90"/>
      <c r="N189" s="90"/>
      <c r="O189" s="90"/>
      <c r="P189" s="90"/>
      <c r="Q189" s="90"/>
      <c r="R189" s="90"/>
    </row>
    <row r="190" spans="1:18" s="63" customFormat="1" ht="24.95" customHeight="1" x14ac:dyDescent="0.25">
      <c r="A190" s="25"/>
      <c r="B190" s="200"/>
      <c r="C190" s="238"/>
      <c r="D190" s="24"/>
      <c r="E190" s="31"/>
      <c r="F190" s="31"/>
      <c r="G190" s="239"/>
      <c r="H190" s="239"/>
      <c r="I190" s="239"/>
      <c r="J190" s="239"/>
      <c r="K190" s="239"/>
      <c r="L190" s="239"/>
      <c r="M190" s="239"/>
      <c r="N190" s="239"/>
      <c r="O190" s="239"/>
      <c r="P190" s="239"/>
      <c r="Q190" s="239"/>
      <c r="R190" s="239"/>
    </row>
    <row r="191" spans="1:18" s="63" customFormat="1" ht="20.100000000000001" customHeight="1" x14ac:dyDescent="0.3">
      <c r="P191" s="10" t="s">
        <v>39</v>
      </c>
    </row>
    <row r="192" spans="1:18" s="63" customFormat="1" ht="20.100000000000001" customHeight="1" x14ac:dyDescent="0.25">
      <c r="A192" s="359" t="s">
        <v>0</v>
      </c>
      <c r="B192" s="359"/>
      <c r="C192" s="359"/>
      <c r="D192" s="359"/>
      <c r="E192" s="359"/>
      <c r="F192" s="359"/>
      <c r="G192" s="359"/>
      <c r="H192" s="359"/>
      <c r="I192" s="359"/>
      <c r="J192" s="359"/>
      <c r="K192" s="359"/>
      <c r="L192" s="359"/>
      <c r="M192" s="359"/>
      <c r="N192" s="359"/>
      <c r="O192" s="359"/>
      <c r="P192" s="359"/>
      <c r="Q192" s="359"/>
      <c r="R192" s="359"/>
    </row>
    <row r="193" spans="1:18" s="63" customFormat="1" ht="20.100000000000001" customHeight="1" x14ac:dyDescent="0.25">
      <c r="A193" s="359" t="s">
        <v>151</v>
      </c>
      <c r="B193" s="359"/>
      <c r="C193" s="359"/>
      <c r="D193" s="359"/>
      <c r="E193" s="359"/>
      <c r="F193" s="359"/>
      <c r="G193" s="359"/>
      <c r="H193" s="359"/>
      <c r="I193" s="359"/>
      <c r="J193" s="359"/>
      <c r="K193" s="359"/>
      <c r="L193" s="359"/>
      <c r="M193" s="359"/>
      <c r="N193" s="359"/>
      <c r="O193" s="359"/>
      <c r="P193" s="359"/>
      <c r="Q193" s="359"/>
      <c r="R193" s="359"/>
    </row>
    <row r="194" spans="1:18" s="63" customFormat="1" ht="20.100000000000001" customHeight="1" x14ac:dyDescent="0.25">
      <c r="A194" s="359" t="s">
        <v>2</v>
      </c>
      <c r="B194" s="359"/>
      <c r="C194" s="359"/>
      <c r="D194" s="359"/>
      <c r="E194" s="359"/>
      <c r="F194" s="359"/>
      <c r="G194" s="359"/>
      <c r="H194" s="359"/>
      <c r="I194" s="359"/>
      <c r="J194" s="359"/>
      <c r="K194" s="359"/>
      <c r="L194" s="359"/>
      <c r="M194" s="359"/>
      <c r="N194" s="359"/>
      <c r="O194" s="359"/>
      <c r="P194" s="359"/>
      <c r="Q194" s="359"/>
      <c r="R194" s="359"/>
    </row>
    <row r="195" spans="1:18" s="63" customFormat="1" ht="20.100000000000001" customHeight="1" x14ac:dyDescent="0.3">
      <c r="A195" s="344" t="s">
        <v>64</v>
      </c>
      <c r="B195" s="344"/>
      <c r="C195" s="344"/>
      <c r="D195" s="344"/>
      <c r="E195" s="344"/>
      <c r="F195" s="344"/>
      <c r="G195" s="344"/>
      <c r="H195" s="344"/>
      <c r="I195" s="344"/>
      <c r="J195" s="344"/>
      <c r="K195" s="10"/>
      <c r="L195" s="10"/>
      <c r="M195" s="10"/>
      <c r="N195" s="10"/>
      <c r="O195" s="10"/>
      <c r="P195" s="10"/>
      <c r="Q195" s="10"/>
      <c r="R195" s="10"/>
    </row>
    <row r="196" spans="1:18" s="63" customFormat="1" ht="20.100000000000001" customHeight="1" x14ac:dyDescent="0.3">
      <c r="A196" s="10"/>
      <c r="B196" s="212" t="s">
        <v>379</v>
      </c>
      <c r="C196" s="10"/>
      <c r="D196" s="10"/>
      <c r="E196" s="10"/>
      <c r="F196" s="10"/>
      <c r="G196" s="10"/>
      <c r="H196" s="10"/>
      <c r="I196" s="10"/>
      <c r="J196" s="10"/>
      <c r="K196" s="10"/>
      <c r="L196" s="10"/>
      <c r="M196" s="10"/>
      <c r="N196" s="10"/>
      <c r="O196" s="10"/>
      <c r="P196" s="10"/>
      <c r="Q196" s="10"/>
      <c r="R196" s="10"/>
    </row>
    <row r="197" spans="1:18" s="63" customFormat="1" ht="12" customHeight="1" x14ac:dyDescent="0.25">
      <c r="A197" s="64"/>
      <c r="B197" s="64"/>
      <c r="C197" s="64"/>
      <c r="D197" s="64"/>
      <c r="E197" s="64"/>
      <c r="F197" s="64"/>
      <c r="G197" s="64"/>
      <c r="H197" s="64"/>
      <c r="I197" s="64"/>
      <c r="J197" s="64"/>
    </row>
    <row r="198" spans="1:18" s="63" customFormat="1" ht="39" x14ac:dyDescent="0.25">
      <c r="A198" s="366" t="s">
        <v>25</v>
      </c>
      <c r="B198" s="368" t="s">
        <v>4</v>
      </c>
      <c r="C198" s="213" t="s">
        <v>5</v>
      </c>
      <c r="D198" s="370" t="s">
        <v>7</v>
      </c>
      <c r="E198" s="213" t="s">
        <v>8</v>
      </c>
      <c r="F198" s="370" t="s">
        <v>10</v>
      </c>
      <c r="G198" s="336" t="s">
        <v>12</v>
      </c>
      <c r="H198" s="336"/>
      <c r="I198" s="336"/>
      <c r="J198" s="336" t="s">
        <v>150</v>
      </c>
      <c r="K198" s="336"/>
      <c r="L198" s="336"/>
      <c r="M198" s="336"/>
      <c r="N198" s="336"/>
      <c r="O198" s="336"/>
      <c r="P198" s="336"/>
      <c r="Q198" s="336"/>
      <c r="R198" s="336"/>
    </row>
    <row r="199" spans="1:18" s="63" customFormat="1" ht="19.5" x14ac:dyDescent="0.25">
      <c r="A199" s="367"/>
      <c r="B199" s="369"/>
      <c r="C199" s="201" t="s">
        <v>6</v>
      </c>
      <c r="D199" s="370"/>
      <c r="E199" s="214" t="s">
        <v>9</v>
      </c>
      <c r="F199" s="370"/>
      <c r="G199" s="6" t="s">
        <v>13</v>
      </c>
      <c r="H199" s="6" t="s">
        <v>14</v>
      </c>
      <c r="I199" s="6" t="s">
        <v>15</v>
      </c>
      <c r="J199" s="6" t="s">
        <v>16</v>
      </c>
      <c r="K199" s="6" t="s">
        <v>17</v>
      </c>
      <c r="L199" s="6" t="s">
        <v>18</v>
      </c>
      <c r="M199" s="6" t="s">
        <v>19</v>
      </c>
      <c r="N199" s="6" t="s">
        <v>20</v>
      </c>
      <c r="O199" s="6" t="s">
        <v>21</v>
      </c>
      <c r="P199" s="6" t="s">
        <v>22</v>
      </c>
      <c r="Q199" s="6" t="s">
        <v>23</v>
      </c>
      <c r="R199" s="6" t="s">
        <v>24</v>
      </c>
    </row>
    <row r="200" spans="1:18" s="63" customFormat="1" ht="114" customHeight="1" x14ac:dyDescent="0.25">
      <c r="A200" s="26">
        <v>23</v>
      </c>
      <c r="B200" s="223" t="s">
        <v>339</v>
      </c>
      <c r="C200" s="236" t="s">
        <v>340</v>
      </c>
      <c r="D200" s="234">
        <v>6750</v>
      </c>
      <c r="E200" s="26" t="s">
        <v>27</v>
      </c>
      <c r="F200" s="26" t="s">
        <v>41</v>
      </c>
      <c r="G200" s="225"/>
      <c r="H200" s="225"/>
      <c r="I200" s="225"/>
      <c r="J200" s="225"/>
      <c r="K200" s="225"/>
      <c r="L200" s="225"/>
      <c r="M200" s="225"/>
      <c r="N200" s="225"/>
      <c r="O200" s="225"/>
      <c r="P200" s="225"/>
      <c r="Q200" s="225"/>
      <c r="R200" s="225"/>
    </row>
    <row r="201" spans="1:18" s="63" customFormat="1" ht="109.5" customHeight="1" x14ac:dyDescent="0.3">
      <c r="A201" s="20">
        <v>24</v>
      </c>
      <c r="B201" s="198" t="s">
        <v>341</v>
      </c>
      <c r="C201" s="237" t="s">
        <v>342</v>
      </c>
      <c r="D201" s="228">
        <v>8550</v>
      </c>
      <c r="E201" s="26" t="s">
        <v>27</v>
      </c>
      <c r="F201" s="26" t="s">
        <v>41</v>
      </c>
      <c r="G201" s="229"/>
      <c r="H201" s="229"/>
      <c r="I201" s="229"/>
      <c r="J201" s="229"/>
      <c r="K201" s="229"/>
      <c r="L201" s="229"/>
      <c r="M201" s="229"/>
      <c r="N201" s="229"/>
      <c r="O201" s="229"/>
      <c r="P201" s="229"/>
      <c r="Q201" s="229"/>
      <c r="R201" s="229"/>
    </row>
    <row r="202" spans="1:18" s="63" customFormat="1" ht="96.75" customHeight="1" x14ac:dyDescent="0.25">
      <c r="A202" s="20">
        <v>25</v>
      </c>
      <c r="B202" s="198" t="s">
        <v>343</v>
      </c>
      <c r="C202" s="230" t="s">
        <v>344</v>
      </c>
      <c r="D202" s="21">
        <v>4700</v>
      </c>
      <c r="E202" s="26" t="s">
        <v>27</v>
      </c>
      <c r="F202" s="26" t="s">
        <v>41</v>
      </c>
      <c r="G202" s="90"/>
      <c r="H202" s="90"/>
      <c r="I202" s="90"/>
      <c r="J202" s="90"/>
      <c r="K202" s="90"/>
      <c r="L202" s="90"/>
      <c r="M202" s="90"/>
      <c r="N202" s="90"/>
      <c r="O202" s="90"/>
      <c r="P202" s="90"/>
      <c r="Q202" s="90"/>
      <c r="R202" s="90"/>
    </row>
    <row r="203" spans="1:18" s="63" customFormat="1" ht="20.25" x14ac:dyDescent="0.25">
      <c r="A203" s="25"/>
      <c r="B203" s="200"/>
      <c r="C203" s="240"/>
      <c r="D203" s="24"/>
      <c r="E203" s="31"/>
      <c r="F203" s="31"/>
      <c r="G203" s="239"/>
      <c r="H203" s="239"/>
      <c r="I203" s="239"/>
      <c r="J203" s="239"/>
      <c r="K203" s="239"/>
      <c r="L203" s="239"/>
      <c r="M203" s="239"/>
      <c r="N203" s="239"/>
      <c r="O203" s="239"/>
      <c r="P203" s="239"/>
      <c r="Q203" s="239"/>
      <c r="R203" s="239"/>
    </row>
    <row r="204" spans="1:18" s="63" customFormat="1" ht="20.25" x14ac:dyDescent="0.3">
      <c r="P204" s="10" t="s">
        <v>39</v>
      </c>
    </row>
    <row r="205" spans="1:18" s="63" customFormat="1" ht="20.25" x14ac:dyDescent="0.25">
      <c r="A205" s="359" t="s">
        <v>0</v>
      </c>
      <c r="B205" s="359"/>
      <c r="C205" s="359"/>
      <c r="D205" s="359"/>
      <c r="E205" s="359"/>
      <c r="F205" s="359"/>
      <c r="G205" s="359"/>
      <c r="H205" s="359"/>
      <c r="I205" s="359"/>
      <c r="J205" s="359"/>
      <c r="K205" s="359"/>
      <c r="L205" s="359"/>
      <c r="M205" s="359"/>
      <c r="N205" s="359"/>
      <c r="O205" s="359"/>
      <c r="P205" s="359"/>
      <c r="Q205" s="359"/>
      <c r="R205" s="359"/>
    </row>
    <row r="206" spans="1:18" s="63" customFormat="1" ht="20.25" x14ac:dyDescent="0.25">
      <c r="A206" s="359" t="s">
        <v>151</v>
      </c>
      <c r="B206" s="359"/>
      <c r="C206" s="359"/>
      <c r="D206" s="359"/>
      <c r="E206" s="359"/>
      <c r="F206" s="359"/>
      <c r="G206" s="359"/>
      <c r="H206" s="359"/>
      <c r="I206" s="359"/>
      <c r="J206" s="359"/>
      <c r="K206" s="359"/>
      <c r="L206" s="359"/>
      <c r="M206" s="359"/>
      <c r="N206" s="359"/>
      <c r="O206" s="359"/>
      <c r="P206" s="359"/>
      <c r="Q206" s="359"/>
      <c r="R206" s="359"/>
    </row>
    <row r="207" spans="1:18" s="63" customFormat="1" ht="20.25" x14ac:dyDescent="0.25">
      <c r="A207" s="359" t="s">
        <v>2</v>
      </c>
      <c r="B207" s="359"/>
      <c r="C207" s="359"/>
      <c r="D207" s="359"/>
      <c r="E207" s="359"/>
      <c r="F207" s="359"/>
      <c r="G207" s="359"/>
      <c r="H207" s="359"/>
      <c r="I207" s="359"/>
      <c r="J207" s="359"/>
      <c r="K207" s="359"/>
      <c r="L207" s="359"/>
      <c r="M207" s="359"/>
      <c r="N207" s="359"/>
      <c r="O207" s="359"/>
      <c r="P207" s="359"/>
      <c r="Q207" s="359"/>
      <c r="R207" s="359"/>
    </row>
    <row r="208" spans="1:18" s="63" customFormat="1" ht="20.25" x14ac:dyDescent="0.3">
      <c r="A208" s="344" t="s">
        <v>64</v>
      </c>
      <c r="B208" s="344"/>
      <c r="C208" s="344"/>
      <c r="D208" s="344"/>
      <c r="E208" s="344"/>
      <c r="F208" s="344"/>
      <c r="G208" s="344"/>
      <c r="H208" s="344"/>
      <c r="I208" s="344"/>
      <c r="J208" s="344"/>
      <c r="K208" s="10"/>
      <c r="L208" s="10"/>
      <c r="M208" s="10"/>
      <c r="N208" s="10"/>
      <c r="O208" s="10"/>
      <c r="P208" s="10"/>
      <c r="Q208" s="10"/>
      <c r="R208" s="10"/>
    </row>
    <row r="209" spans="1:18" s="63" customFormat="1" ht="20.25" x14ac:dyDescent="0.3">
      <c r="A209" s="10"/>
      <c r="B209" s="212" t="s">
        <v>379</v>
      </c>
      <c r="C209" s="10"/>
      <c r="D209" s="10"/>
      <c r="E209" s="10"/>
      <c r="F209" s="10"/>
      <c r="G209" s="10"/>
      <c r="H209" s="10"/>
      <c r="I209" s="10"/>
      <c r="J209" s="10"/>
      <c r="K209" s="10"/>
      <c r="L209" s="10"/>
      <c r="M209" s="10"/>
      <c r="N209" s="10"/>
      <c r="O209" s="10"/>
      <c r="P209" s="10"/>
      <c r="Q209" s="10"/>
      <c r="R209" s="10"/>
    </row>
    <row r="210" spans="1:18" s="63" customFormat="1" ht="15" x14ac:dyDescent="0.25">
      <c r="A210" s="64"/>
      <c r="B210" s="64"/>
      <c r="C210" s="64"/>
      <c r="D210" s="64"/>
      <c r="E210" s="64"/>
      <c r="F210" s="64"/>
      <c r="G210" s="64"/>
      <c r="H210" s="64"/>
      <c r="I210" s="64"/>
      <c r="J210" s="64"/>
    </row>
    <row r="211" spans="1:18" s="63" customFormat="1" ht="39" x14ac:dyDescent="0.25">
      <c r="A211" s="366" t="s">
        <v>25</v>
      </c>
      <c r="B211" s="368" t="s">
        <v>4</v>
      </c>
      <c r="C211" s="213" t="s">
        <v>5</v>
      </c>
      <c r="D211" s="370" t="s">
        <v>7</v>
      </c>
      <c r="E211" s="213" t="s">
        <v>8</v>
      </c>
      <c r="F211" s="370" t="s">
        <v>10</v>
      </c>
      <c r="G211" s="336" t="s">
        <v>12</v>
      </c>
      <c r="H211" s="336"/>
      <c r="I211" s="336"/>
      <c r="J211" s="336" t="s">
        <v>150</v>
      </c>
      <c r="K211" s="336"/>
      <c r="L211" s="336"/>
      <c r="M211" s="336"/>
      <c r="N211" s="336"/>
      <c r="O211" s="336"/>
      <c r="P211" s="336"/>
      <c r="Q211" s="336"/>
      <c r="R211" s="336"/>
    </row>
    <row r="212" spans="1:18" s="63" customFormat="1" ht="19.5" x14ac:dyDescent="0.25">
      <c r="A212" s="367"/>
      <c r="B212" s="369"/>
      <c r="C212" s="201" t="s">
        <v>6</v>
      </c>
      <c r="D212" s="370"/>
      <c r="E212" s="214" t="s">
        <v>9</v>
      </c>
      <c r="F212" s="370"/>
      <c r="G212" s="6" t="s">
        <v>13</v>
      </c>
      <c r="H212" s="6" t="s">
        <v>14</v>
      </c>
      <c r="I212" s="6" t="s">
        <v>15</v>
      </c>
      <c r="J212" s="6" t="s">
        <v>16</v>
      </c>
      <c r="K212" s="6" t="s">
        <v>17</v>
      </c>
      <c r="L212" s="6" t="s">
        <v>18</v>
      </c>
      <c r="M212" s="6" t="s">
        <v>19</v>
      </c>
      <c r="N212" s="6" t="s">
        <v>20</v>
      </c>
      <c r="O212" s="6" t="s">
        <v>21</v>
      </c>
      <c r="P212" s="6" t="s">
        <v>22</v>
      </c>
      <c r="Q212" s="6" t="s">
        <v>23</v>
      </c>
      <c r="R212" s="6" t="s">
        <v>24</v>
      </c>
    </row>
    <row r="213" spans="1:18" s="63" customFormat="1" ht="112.5" x14ac:dyDescent="0.25">
      <c r="A213" s="26">
        <v>26</v>
      </c>
      <c r="B213" s="223" t="s">
        <v>345</v>
      </c>
      <c r="C213" s="236" t="s">
        <v>346</v>
      </c>
      <c r="D213" s="234">
        <v>8350</v>
      </c>
      <c r="E213" s="26" t="s">
        <v>37</v>
      </c>
      <c r="F213" s="26" t="s">
        <v>41</v>
      </c>
      <c r="G213" s="225"/>
      <c r="H213" s="225"/>
      <c r="I213" s="225"/>
      <c r="J213" s="225"/>
      <c r="K213" s="225"/>
      <c r="L213" s="225"/>
      <c r="M213" s="225"/>
      <c r="N213" s="225"/>
      <c r="O213" s="225"/>
      <c r="P213" s="225"/>
      <c r="Q213" s="225"/>
      <c r="R213" s="225"/>
    </row>
    <row r="214" spans="1:18" s="63" customFormat="1" ht="112.5" x14ac:dyDescent="0.3">
      <c r="A214" s="20">
        <v>27</v>
      </c>
      <c r="B214" s="198" t="s">
        <v>347</v>
      </c>
      <c r="C214" s="237" t="s">
        <v>348</v>
      </c>
      <c r="D214" s="228">
        <v>5750</v>
      </c>
      <c r="E214" s="26" t="s">
        <v>37</v>
      </c>
      <c r="F214" s="26" t="s">
        <v>41</v>
      </c>
      <c r="G214" s="229"/>
      <c r="H214" s="229"/>
      <c r="I214" s="229"/>
      <c r="J214" s="229"/>
      <c r="K214" s="229"/>
      <c r="L214" s="229"/>
      <c r="M214" s="229"/>
      <c r="N214" s="229"/>
      <c r="O214" s="229"/>
      <c r="P214" s="229"/>
      <c r="Q214" s="229"/>
      <c r="R214" s="229"/>
    </row>
    <row r="215" spans="1:18" s="63" customFormat="1" ht="93.75" x14ac:dyDescent="0.25">
      <c r="A215" s="20">
        <v>28</v>
      </c>
      <c r="B215" s="198" t="s">
        <v>349</v>
      </c>
      <c r="C215" s="34" t="s">
        <v>350</v>
      </c>
      <c r="D215" s="21">
        <v>5900</v>
      </c>
      <c r="E215" s="26" t="s">
        <v>37</v>
      </c>
      <c r="F215" s="26" t="s">
        <v>41</v>
      </c>
      <c r="G215" s="90"/>
      <c r="H215" s="90"/>
      <c r="I215" s="90"/>
      <c r="J215" s="90"/>
      <c r="K215" s="90"/>
      <c r="L215" s="90"/>
      <c r="M215" s="90"/>
      <c r="N215" s="90"/>
      <c r="O215" s="90"/>
      <c r="P215" s="90"/>
      <c r="Q215" s="90"/>
      <c r="R215" s="90"/>
    </row>
    <row r="216" spans="1:18" s="63" customFormat="1" ht="20.25" x14ac:dyDescent="0.25">
      <c r="A216" s="25"/>
      <c r="B216" s="200"/>
      <c r="C216" s="240"/>
      <c r="D216" s="24"/>
      <c r="E216" s="31"/>
      <c r="F216" s="31"/>
      <c r="G216" s="239"/>
      <c r="H216" s="239"/>
      <c r="I216" s="239"/>
      <c r="J216" s="239"/>
      <c r="K216" s="239"/>
      <c r="L216" s="239"/>
      <c r="M216" s="239"/>
      <c r="N216" s="239"/>
      <c r="O216" s="239"/>
      <c r="P216" s="239"/>
      <c r="Q216" s="239"/>
      <c r="R216" s="239"/>
    </row>
    <row r="217" spans="1:18" s="63" customFormat="1" ht="20.25" x14ac:dyDescent="0.3">
      <c r="P217" s="10" t="s">
        <v>39</v>
      </c>
    </row>
    <row r="218" spans="1:18" s="63" customFormat="1" ht="20.25" x14ac:dyDescent="0.25">
      <c r="A218" s="359" t="s">
        <v>0</v>
      </c>
      <c r="B218" s="359"/>
      <c r="C218" s="359"/>
      <c r="D218" s="359"/>
      <c r="E218" s="359"/>
      <c r="F218" s="359"/>
      <c r="G218" s="359"/>
      <c r="H218" s="359"/>
      <c r="I218" s="359"/>
      <c r="J218" s="359"/>
      <c r="K218" s="359"/>
      <c r="L218" s="359"/>
      <c r="M218" s="359"/>
      <c r="N218" s="359"/>
      <c r="O218" s="359"/>
      <c r="P218" s="359"/>
      <c r="Q218" s="359"/>
      <c r="R218" s="359"/>
    </row>
    <row r="219" spans="1:18" s="63" customFormat="1" ht="20.25" x14ac:dyDescent="0.25">
      <c r="A219" s="359" t="s">
        <v>151</v>
      </c>
      <c r="B219" s="359"/>
      <c r="C219" s="359"/>
      <c r="D219" s="359"/>
      <c r="E219" s="359"/>
      <c r="F219" s="359"/>
      <c r="G219" s="359"/>
      <c r="H219" s="359"/>
      <c r="I219" s="359"/>
      <c r="J219" s="359"/>
      <c r="K219" s="359"/>
      <c r="L219" s="359"/>
      <c r="M219" s="359"/>
      <c r="N219" s="359"/>
      <c r="O219" s="359"/>
      <c r="P219" s="359"/>
      <c r="Q219" s="359"/>
      <c r="R219" s="359"/>
    </row>
    <row r="220" spans="1:18" s="63" customFormat="1" ht="20.25" x14ac:dyDescent="0.25">
      <c r="A220" s="359" t="s">
        <v>2</v>
      </c>
      <c r="B220" s="359"/>
      <c r="C220" s="359"/>
      <c r="D220" s="359"/>
      <c r="E220" s="359"/>
      <c r="F220" s="359"/>
      <c r="G220" s="359"/>
      <c r="H220" s="359"/>
      <c r="I220" s="359"/>
      <c r="J220" s="359"/>
      <c r="K220" s="359"/>
      <c r="L220" s="359"/>
      <c r="M220" s="359"/>
      <c r="N220" s="359"/>
      <c r="O220" s="359"/>
      <c r="P220" s="359"/>
      <c r="Q220" s="359"/>
      <c r="R220" s="359"/>
    </row>
    <row r="221" spans="1:18" s="63" customFormat="1" ht="20.25" x14ac:dyDescent="0.3">
      <c r="A221" s="344" t="s">
        <v>64</v>
      </c>
      <c r="B221" s="344"/>
      <c r="C221" s="344"/>
      <c r="D221" s="344"/>
      <c r="E221" s="344"/>
      <c r="F221" s="344"/>
      <c r="G221" s="344"/>
      <c r="H221" s="344"/>
      <c r="I221" s="344"/>
      <c r="J221" s="344"/>
      <c r="K221" s="10"/>
      <c r="L221" s="10"/>
      <c r="M221" s="10"/>
      <c r="N221" s="10"/>
      <c r="O221" s="10"/>
      <c r="P221" s="10"/>
      <c r="Q221" s="10"/>
      <c r="R221" s="10"/>
    </row>
    <row r="222" spans="1:18" s="63" customFormat="1" ht="20.25" x14ac:dyDescent="0.3">
      <c r="A222" s="10"/>
      <c r="B222" s="212" t="s">
        <v>379</v>
      </c>
      <c r="C222" s="10"/>
      <c r="D222" s="10"/>
      <c r="E222" s="10"/>
      <c r="F222" s="10"/>
      <c r="G222" s="10"/>
      <c r="H222" s="10"/>
      <c r="I222" s="10"/>
      <c r="J222" s="10"/>
      <c r="K222" s="10"/>
      <c r="L222" s="10"/>
      <c r="M222" s="10"/>
      <c r="N222" s="10"/>
      <c r="O222" s="10"/>
      <c r="P222" s="10"/>
      <c r="Q222" s="10"/>
      <c r="R222" s="10"/>
    </row>
    <row r="223" spans="1:18" s="63" customFormat="1" ht="15" x14ac:dyDescent="0.25">
      <c r="A223" s="64"/>
      <c r="B223" s="64"/>
      <c r="C223" s="64"/>
      <c r="D223" s="64"/>
      <c r="E223" s="64"/>
      <c r="F223" s="64"/>
      <c r="G223" s="64"/>
      <c r="H223" s="64"/>
      <c r="I223" s="64"/>
      <c r="J223" s="64"/>
    </row>
    <row r="224" spans="1:18" s="63" customFormat="1" ht="39" x14ac:dyDescent="0.25">
      <c r="A224" s="366" t="s">
        <v>25</v>
      </c>
      <c r="B224" s="368" t="s">
        <v>4</v>
      </c>
      <c r="C224" s="213" t="s">
        <v>5</v>
      </c>
      <c r="D224" s="370" t="s">
        <v>7</v>
      </c>
      <c r="E224" s="213" t="s">
        <v>8</v>
      </c>
      <c r="F224" s="370" t="s">
        <v>10</v>
      </c>
      <c r="G224" s="336" t="s">
        <v>12</v>
      </c>
      <c r="H224" s="336"/>
      <c r="I224" s="336"/>
      <c r="J224" s="336" t="s">
        <v>150</v>
      </c>
      <c r="K224" s="336"/>
      <c r="L224" s="336"/>
      <c r="M224" s="336"/>
      <c r="N224" s="336"/>
      <c r="O224" s="336"/>
      <c r="P224" s="336"/>
      <c r="Q224" s="336"/>
      <c r="R224" s="336"/>
    </row>
    <row r="225" spans="1:18" s="63" customFormat="1" ht="19.5" x14ac:dyDescent="0.25">
      <c r="A225" s="367"/>
      <c r="B225" s="369"/>
      <c r="C225" s="201" t="s">
        <v>6</v>
      </c>
      <c r="D225" s="370"/>
      <c r="E225" s="214" t="s">
        <v>9</v>
      </c>
      <c r="F225" s="370"/>
      <c r="G225" s="6" t="s">
        <v>13</v>
      </c>
      <c r="H225" s="6" t="s">
        <v>14</v>
      </c>
      <c r="I225" s="6" t="s">
        <v>15</v>
      </c>
      <c r="J225" s="6" t="s">
        <v>16</v>
      </c>
      <c r="K225" s="6" t="s">
        <v>17</v>
      </c>
      <c r="L225" s="6" t="s">
        <v>18</v>
      </c>
      <c r="M225" s="6" t="s">
        <v>19</v>
      </c>
      <c r="N225" s="6" t="s">
        <v>20</v>
      </c>
      <c r="O225" s="6" t="s">
        <v>21</v>
      </c>
      <c r="P225" s="6" t="s">
        <v>22</v>
      </c>
      <c r="Q225" s="6" t="s">
        <v>23</v>
      </c>
      <c r="R225" s="6" t="s">
        <v>24</v>
      </c>
    </row>
    <row r="226" spans="1:18" s="63" customFormat="1" ht="93.75" x14ac:dyDescent="0.25">
      <c r="A226" s="26">
        <v>29</v>
      </c>
      <c r="B226" s="223" t="s">
        <v>351</v>
      </c>
      <c r="C226" s="236" t="s">
        <v>352</v>
      </c>
      <c r="D226" s="234">
        <v>8000</v>
      </c>
      <c r="E226" s="26" t="s">
        <v>30</v>
      </c>
      <c r="F226" s="26" t="s">
        <v>41</v>
      </c>
      <c r="G226" s="225"/>
      <c r="H226" s="225"/>
      <c r="I226" s="225"/>
      <c r="J226" s="225"/>
      <c r="K226" s="225"/>
      <c r="L226" s="225"/>
      <c r="M226" s="225"/>
      <c r="N226" s="225"/>
      <c r="O226" s="225"/>
      <c r="P226" s="225"/>
      <c r="Q226" s="225"/>
      <c r="R226" s="225"/>
    </row>
    <row r="227" spans="1:18" s="63" customFormat="1" ht="93.75" x14ac:dyDescent="0.3">
      <c r="A227" s="20">
        <v>30</v>
      </c>
      <c r="B227" s="198" t="s">
        <v>353</v>
      </c>
      <c r="C227" s="237" t="s">
        <v>354</v>
      </c>
      <c r="D227" s="228">
        <v>7400</v>
      </c>
      <c r="E227" s="26" t="s">
        <v>30</v>
      </c>
      <c r="F227" s="26" t="s">
        <v>41</v>
      </c>
      <c r="G227" s="229"/>
      <c r="H227" s="229"/>
      <c r="I227" s="229"/>
      <c r="J227" s="229"/>
      <c r="K227" s="229"/>
      <c r="L227" s="229"/>
      <c r="M227" s="229"/>
      <c r="N227" s="229"/>
      <c r="O227" s="229"/>
      <c r="P227" s="229"/>
      <c r="Q227" s="229"/>
      <c r="R227" s="229"/>
    </row>
    <row r="228" spans="1:18" s="63" customFormat="1" ht="131.25" x14ac:dyDescent="0.25">
      <c r="A228" s="20">
        <v>31</v>
      </c>
      <c r="B228" s="198" t="s">
        <v>355</v>
      </c>
      <c r="C228" s="34" t="s">
        <v>356</v>
      </c>
      <c r="D228" s="21">
        <v>4600</v>
      </c>
      <c r="E228" s="26" t="s">
        <v>30</v>
      </c>
      <c r="F228" s="26" t="s">
        <v>41</v>
      </c>
      <c r="G228" s="90"/>
      <c r="H228" s="90"/>
      <c r="I228" s="90"/>
      <c r="J228" s="90"/>
      <c r="K228" s="90"/>
      <c r="L228" s="90"/>
      <c r="M228" s="90"/>
      <c r="N228" s="90"/>
      <c r="O228" s="90"/>
      <c r="P228" s="90"/>
      <c r="Q228" s="90"/>
      <c r="R228" s="90"/>
    </row>
    <row r="229" spans="1:18" s="63" customFormat="1" ht="20.25" x14ac:dyDescent="0.25">
      <c r="A229" s="25"/>
      <c r="B229" s="200"/>
      <c r="C229" s="66"/>
      <c r="D229" s="24"/>
      <c r="E229" s="31"/>
      <c r="F229" s="31"/>
      <c r="G229" s="239"/>
      <c r="H229" s="239"/>
      <c r="I229" s="239"/>
      <c r="J229" s="239"/>
      <c r="K229" s="239"/>
      <c r="L229" s="239"/>
      <c r="M229" s="239"/>
      <c r="N229" s="239"/>
      <c r="O229" s="239"/>
      <c r="P229" s="239"/>
      <c r="Q229" s="239"/>
      <c r="R229" s="239"/>
    </row>
    <row r="230" spans="1:18" s="63" customFormat="1" ht="20.25" x14ac:dyDescent="0.3">
      <c r="P230" s="10" t="s">
        <v>39</v>
      </c>
    </row>
    <row r="231" spans="1:18" s="63" customFormat="1" ht="20.25" x14ac:dyDescent="0.25">
      <c r="A231" s="359" t="s">
        <v>0</v>
      </c>
      <c r="B231" s="359"/>
      <c r="C231" s="359"/>
      <c r="D231" s="359"/>
      <c r="E231" s="359"/>
      <c r="F231" s="359"/>
      <c r="G231" s="359"/>
      <c r="H231" s="359"/>
      <c r="I231" s="359"/>
      <c r="J231" s="359"/>
      <c r="K231" s="359"/>
      <c r="L231" s="359"/>
      <c r="M231" s="359"/>
      <c r="N231" s="359"/>
      <c r="O231" s="359"/>
      <c r="P231" s="359"/>
      <c r="Q231" s="359"/>
      <c r="R231" s="359"/>
    </row>
    <row r="232" spans="1:18" s="63" customFormat="1" ht="20.25" x14ac:dyDescent="0.25">
      <c r="A232" s="359" t="s">
        <v>151</v>
      </c>
      <c r="B232" s="359"/>
      <c r="C232" s="359"/>
      <c r="D232" s="359"/>
      <c r="E232" s="359"/>
      <c r="F232" s="359"/>
      <c r="G232" s="359"/>
      <c r="H232" s="359"/>
      <c r="I232" s="359"/>
      <c r="J232" s="359"/>
      <c r="K232" s="359"/>
      <c r="L232" s="359"/>
      <c r="M232" s="359"/>
      <c r="N232" s="359"/>
      <c r="O232" s="359"/>
      <c r="P232" s="359"/>
      <c r="Q232" s="359"/>
      <c r="R232" s="359"/>
    </row>
    <row r="233" spans="1:18" s="63" customFormat="1" ht="20.25" x14ac:dyDescent="0.25">
      <c r="A233" s="359" t="s">
        <v>2</v>
      </c>
      <c r="B233" s="359"/>
      <c r="C233" s="359"/>
      <c r="D233" s="359"/>
      <c r="E233" s="359"/>
      <c r="F233" s="359"/>
      <c r="G233" s="359"/>
      <c r="H233" s="359"/>
      <c r="I233" s="359"/>
      <c r="J233" s="359"/>
      <c r="K233" s="359"/>
      <c r="L233" s="359"/>
      <c r="M233" s="359"/>
      <c r="N233" s="359"/>
      <c r="O233" s="359"/>
      <c r="P233" s="359"/>
      <c r="Q233" s="359"/>
      <c r="R233" s="359"/>
    </row>
    <row r="234" spans="1:18" s="63" customFormat="1" ht="20.25" x14ac:dyDescent="0.3">
      <c r="A234" s="344" t="s">
        <v>64</v>
      </c>
      <c r="B234" s="344"/>
      <c r="C234" s="344"/>
      <c r="D234" s="344"/>
      <c r="E234" s="344"/>
      <c r="F234" s="344"/>
      <c r="G234" s="344"/>
      <c r="H234" s="344"/>
      <c r="I234" s="344"/>
      <c r="J234" s="344"/>
      <c r="K234" s="10"/>
      <c r="L234" s="10"/>
      <c r="M234" s="10"/>
      <c r="N234" s="10"/>
      <c r="O234" s="10"/>
      <c r="P234" s="10"/>
      <c r="Q234" s="10"/>
      <c r="R234" s="10"/>
    </row>
    <row r="235" spans="1:18" s="63" customFormat="1" ht="18" customHeight="1" x14ac:dyDescent="0.3">
      <c r="A235" s="10"/>
      <c r="B235" s="212" t="s">
        <v>379</v>
      </c>
      <c r="C235" s="10"/>
      <c r="D235" s="10"/>
      <c r="E235" s="10"/>
      <c r="F235" s="10"/>
      <c r="G235" s="10"/>
      <c r="H235" s="10"/>
      <c r="I235" s="10"/>
      <c r="J235" s="10"/>
      <c r="K235" s="10"/>
      <c r="L235" s="10"/>
      <c r="M235" s="10"/>
      <c r="N235" s="10"/>
      <c r="O235" s="10"/>
      <c r="P235" s="10"/>
      <c r="Q235" s="10"/>
      <c r="R235" s="10"/>
    </row>
    <row r="236" spans="1:18" s="63" customFormat="1" ht="15" x14ac:dyDescent="0.25">
      <c r="A236" s="64"/>
      <c r="B236" s="64"/>
      <c r="C236" s="64"/>
      <c r="D236" s="64"/>
      <c r="E236" s="64"/>
      <c r="F236" s="64"/>
      <c r="G236" s="64"/>
      <c r="H236" s="64"/>
      <c r="I236" s="64"/>
      <c r="J236" s="64"/>
    </row>
    <row r="237" spans="1:18" s="63" customFormat="1" ht="39" x14ac:dyDescent="0.25">
      <c r="A237" s="366" t="s">
        <v>25</v>
      </c>
      <c r="B237" s="368" t="s">
        <v>4</v>
      </c>
      <c r="C237" s="213" t="s">
        <v>5</v>
      </c>
      <c r="D237" s="370" t="s">
        <v>7</v>
      </c>
      <c r="E237" s="213" t="s">
        <v>8</v>
      </c>
      <c r="F237" s="370" t="s">
        <v>10</v>
      </c>
      <c r="G237" s="336" t="s">
        <v>12</v>
      </c>
      <c r="H237" s="336"/>
      <c r="I237" s="336"/>
      <c r="J237" s="336" t="s">
        <v>150</v>
      </c>
      <c r="K237" s="336"/>
      <c r="L237" s="336"/>
      <c r="M237" s="336"/>
      <c r="N237" s="336"/>
      <c r="O237" s="336"/>
      <c r="P237" s="336"/>
      <c r="Q237" s="336"/>
      <c r="R237" s="336"/>
    </row>
    <row r="238" spans="1:18" s="63" customFormat="1" ht="19.5" x14ac:dyDescent="0.25">
      <c r="A238" s="367"/>
      <c r="B238" s="369"/>
      <c r="C238" s="201" t="s">
        <v>6</v>
      </c>
      <c r="D238" s="370"/>
      <c r="E238" s="214" t="s">
        <v>9</v>
      </c>
      <c r="F238" s="370"/>
      <c r="G238" s="6" t="s">
        <v>13</v>
      </c>
      <c r="H238" s="6" t="s">
        <v>14</v>
      </c>
      <c r="I238" s="6" t="s">
        <v>15</v>
      </c>
      <c r="J238" s="6" t="s">
        <v>16</v>
      </c>
      <c r="K238" s="6" t="s">
        <v>17</v>
      </c>
      <c r="L238" s="6" t="s">
        <v>18</v>
      </c>
      <c r="M238" s="6" t="s">
        <v>19</v>
      </c>
      <c r="N238" s="6" t="s">
        <v>20</v>
      </c>
      <c r="O238" s="6" t="s">
        <v>21</v>
      </c>
      <c r="P238" s="6" t="s">
        <v>22</v>
      </c>
      <c r="Q238" s="6" t="s">
        <v>23</v>
      </c>
      <c r="R238" s="6" t="s">
        <v>24</v>
      </c>
    </row>
    <row r="239" spans="1:18" s="63" customFormat="1" ht="129" customHeight="1" x14ac:dyDescent="0.25">
      <c r="A239" s="26">
        <v>32</v>
      </c>
      <c r="B239" s="223" t="s">
        <v>357</v>
      </c>
      <c r="C239" s="236" t="s">
        <v>358</v>
      </c>
      <c r="D239" s="234">
        <v>5300</v>
      </c>
      <c r="E239" s="26" t="s">
        <v>28</v>
      </c>
      <c r="F239" s="26" t="s">
        <v>41</v>
      </c>
      <c r="G239" s="225"/>
      <c r="H239" s="225"/>
      <c r="I239" s="225"/>
      <c r="J239" s="225"/>
      <c r="K239" s="225"/>
      <c r="L239" s="225"/>
      <c r="M239" s="225"/>
      <c r="N239" s="225"/>
      <c r="O239" s="225"/>
      <c r="P239" s="225"/>
      <c r="Q239" s="225"/>
      <c r="R239" s="225"/>
    </row>
    <row r="240" spans="1:18" s="63" customFormat="1" ht="87" customHeight="1" x14ac:dyDescent="0.3">
      <c r="A240" s="20">
        <v>33</v>
      </c>
      <c r="B240" s="198" t="s">
        <v>359</v>
      </c>
      <c r="C240" s="241" t="s">
        <v>360</v>
      </c>
      <c r="D240" s="228">
        <v>7400</v>
      </c>
      <c r="E240" s="26" t="s">
        <v>28</v>
      </c>
      <c r="F240" s="26" t="s">
        <v>41</v>
      </c>
      <c r="G240" s="229"/>
      <c r="H240" s="229"/>
      <c r="I240" s="229"/>
      <c r="J240" s="229"/>
      <c r="K240" s="229"/>
      <c r="L240" s="229"/>
      <c r="M240" s="229"/>
      <c r="N240" s="229"/>
      <c r="O240" s="229"/>
      <c r="P240" s="229"/>
      <c r="Q240" s="229"/>
      <c r="R240" s="229"/>
    </row>
    <row r="241" spans="1:18" s="63" customFormat="1" ht="101.25" customHeight="1" x14ac:dyDescent="0.25">
      <c r="A241" s="20">
        <v>34</v>
      </c>
      <c r="B241" s="198" t="s">
        <v>361</v>
      </c>
      <c r="C241" s="241" t="s">
        <v>362</v>
      </c>
      <c r="D241" s="21">
        <v>7300</v>
      </c>
      <c r="E241" s="26" t="s">
        <v>28</v>
      </c>
      <c r="F241" s="26" t="s">
        <v>41</v>
      </c>
      <c r="G241" s="90"/>
      <c r="H241" s="90"/>
      <c r="I241" s="90"/>
      <c r="J241" s="90"/>
      <c r="K241" s="90"/>
      <c r="L241" s="90"/>
      <c r="M241" s="90"/>
      <c r="N241" s="90"/>
      <c r="O241" s="90"/>
      <c r="P241" s="90"/>
      <c r="Q241" s="90"/>
      <c r="R241" s="90"/>
    </row>
    <row r="242" spans="1:18" s="63" customFormat="1" ht="21" customHeight="1" x14ac:dyDescent="0.25">
      <c r="A242" s="25"/>
      <c r="B242" s="200"/>
      <c r="C242" s="305"/>
      <c r="D242" s="24"/>
      <c r="E242" s="31"/>
      <c r="F242" s="31"/>
      <c r="G242" s="239"/>
      <c r="H242" s="239"/>
      <c r="I242" s="239"/>
      <c r="J242" s="239"/>
      <c r="K242" s="239"/>
      <c r="L242" s="239"/>
      <c r="M242" s="239"/>
      <c r="N242" s="239"/>
      <c r="O242" s="239"/>
      <c r="P242" s="239"/>
      <c r="Q242" s="239"/>
      <c r="R242" s="239"/>
    </row>
    <row r="243" spans="1:18" s="63" customFormat="1" ht="20.25" x14ac:dyDescent="0.3">
      <c r="P243" s="10" t="s">
        <v>39</v>
      </c>
    </row>
    <row r="244" spans="1:18" s="63" customFormat="1" ht="20.25" x14ac:dyDescent="0.25">
      <c r="A244" s="359" t="s">
        <v>0</v>
      </c>
      <c r="B244" s="359"/>
      <c r="C244" s="359"/>
      <c r="D244" s="359"/>
      <c r="E244" s="359"/>
      <c r="F244" s="359"/>
      <c r="G244" s="359"/>
      <c r="H244" s="359"/>
      <c r="I244" s="359"/>
      <c r="J244" s="359"/>
      <c r="K244" s="359"/>
      <c r="L244" s="359"/>
      <c r="M244" s="359"/>
      <c r="N244" s="359"/>
      <c r="O244" s="359"/>
      <c r="P244" s="359"/>
      <c r="Q244" s="359"/>
      <c r="R244" s="359"/>
    </row>
    <row r="245" spans="1:18" s="63" customFormat="1" ht="20.25" x14ac:dyDescent="0.25">
      <c r="A245" s="359" t="s">
        <v>151</v>
      </c>
      <c r="B245" s="359"/>
      <c r="C245" s="359"/>
      <c r="D245" s="359"/>
      <c r="E245" s="359"/>
      <c r="F245" s="359"/>
      <c r="G245" s="359"/>
      <c r="H245" s="359"/>
      <c r="I245" s="359"/>
      <c r="J245" s="359"/>
      <c r="K245" s="359"/>
      <c r="L245" s="359"/>
      <c r="M245" s="359"/>
      <c r="N245" s="359"/>
      <c r="O245" s="359"/>
      <c r="P245" s="359"/>
      <c r="Q245" s="359"/>
      <c r="R245" s="359"/>
    </row>
    <row r="246" spans="1:18" s="63" customFormat="1" ht="20.25" x14ac:dyDescent="0.25">
      <c r="A246" s="359" t="s">
        <v>2</v>
      </c>
      <c r="B246" s="359"/>
      <c r="C246" s="359"/>
      <c r="D246" s="359"/>
      <c r="E246" s="359"/>
      <c r="F246" s="359"/>
      <c r="G246" s="359"/>
      <c r="H246" s="359"/>
      <c r="I246" s="359"/>
      <c r="J246" s="359"/>
      <c r="K246" s="359"/>
      <c r="L246" s="359"/>
      <c r="M246" s="359"/>
      <c r="N246" s="359"/>
      <c r="O246" s="359"/>
      <c r="P246" s="359"/>
      <c r="Q246" s="359"/>
      <c r="R246" s="359"/>
    </row>
    <row r="247" spans="1:18" s="63" customFormat="1" ht="20.25" x14ac:dyDescent="0.3">
      <c r="A247" s="344" t="s">
        <v>64</v>
      </c>
      <c r="B247" s="344"/>
      <c r="C247" s="344"/>
      <c r="D247" s="344"/>
      <c r="E247" s="344"/>
      <c r="F247" s="344"/>
      <c r="G247" s="344"/>
      <c r="H247" s="344"/>
      <c r="I247" s="344"/>
      <c r="J247" s="344"/>
      <c r="K247" s="10"/>
      <c r="L247" s="10"/>
      <c r="M247" s="10"/>
      <c r="N247" s="10"/>
      <c r="O247" s="10"/>
      <c r="P247" s="10"/>
      <c r="Q247" s="10"/>
      <c r="R247" s="10"/>
    </row>
    <row r="248" spans="1:18" s="63" customFormat="1" ht="20.25" x14ac:dyDescent="0.3">
      <c r="A248" s="10"/>
      <c r="B248" s="212" t="s">
        <v>380</v>
      </c>
      <c r="C248" s="10"/>
      <c r="D248" s="10"/>
      <c r="E248" s="10"/>
      <c r="F248" s="10"/>
      <c r="G248" s="10"/>
      <c r="H248" s="10"/>
      <c r="I248" s="10"/>
      <c r="J248" s="10"/>
      <c r="K248" s="10"/>
      <c r="L248" s="10"/>
      <c r="M248" s="10"/>
      <c r="N248" s="10"/>
      <c r="O248" s="10"/>
      <c r="P248" s="10"/>
      <c r="Q248" s="10"/>
      <c r="R248" s="10"/>
    </row>
    <row r="249" spans="1:18" s="63" customFormat="1" ht="15" x14ac:dyDescent="0.25">
      <c r="A249" s="64"/>
      <c r="B249" s="64"/>
      <c r="C249" s="64"/>
      <c r="D249" s="64"/>
      <c r="E249" s="64"/>
      <c r="F249" s="64"/>
      <c r="G249" s="64"/>
      <c r="H249" s="64"/>
      <c r="I249" s="64"/>
      <c r="J249" s="64"/>
    </row>
    <row r="250" spans="1:18" s="63" customFormat="1" ht="39" x14ac:dyDescent="0.25">
      <c r="A250" s="366" t="s">
        <v>25</v>
      </c>
      <c r="B250" s="368" t="s">
        <v>4</v>
      </c>
      <c r="C250" s="213" t="s">
        <v>5</v>
      </c>
      <c r="D250" s="370" t="s">
        <v>7</v>
      </c>
      <c r="E250" s="213" t="s">
        <v>8</v>
      </c>
      <c r="F250" s="370" t="s">
        <v>10</v>
      </c>
      <c r="G250" s="336" t="s">
        <v>150</v>
      </c>
      <c r="H250" s="336"/>
      <c r="I250" s="336"/>
      <c r="J250" s="336" t="s">
        <v>150</v>
      </c>
      <c r="K250" s="336"/>
      <c r="L250" s="336"/>
      <c r="M250" s="336"/>
      <c r="N250" s="336"/>
      <c r="O250" s="336"/>
      <c r="P250" s="336"/>
      <c r="Q250" s="336"/>
      <c r="R250" s="336"/>
    </row>
    <row r="251" spans="1:18" s="63" customFormat="1" ht="19.5" x14ac:dyDescent="0.25">
      <c r="A251" s="367"/>
      <c r="B251" s="369"/>
      <c r="C251" s="201" t="s">
        <v>6</v>
      </c>
      <c r="D251" s="370"/>
      <c r="E251" s="214" t="s">
        <v>9</v>
      </c>
      <c r="F251" s="370"/>
      <c r="G251" s="6" t="s">
        <v>13</v>
      </c>
      <c r="H251" s="6" t="s">
        <v>14</v>
      </c>
      <c r="I251" s="6" t="s">
        <v>15</v>
      </c>
      <c r="J251" s="6" t="s">
        <v>16</v>
      </c>
      <c r="K251" s="6" t="s">
        <v>17</v>
      </c>
      <c r="L251" s="6" t="s">
        <v>18</v>
      </c>
      <c r="M251" s="6" t="s">
        <v>19</v>
      </c>
      <c r="N251" s="6" t="s">
        <v>20</v>
      </c>
      <c r="O251" s="6" t="s">
        <v>21</v>
      </c>
      <c r="P251" s="6" t="s">
        <v>22</v>
      </c>
      <c r="Q251" s="6" t="s">
        <v>23</v>
      </c>
      <c r="R251" s="6" t="s">
        <v>24</v>
      </c>
    </row>
    <row r="252" spans="1:18" s="63" customFormat="1" ht="144.75" customHeight="1" x14ac:dyDescent="0.25">
      <c r="A252" s="12">
        <v>1</v>
      </c>
      <c r="B252" s="13" t="s">
        <v>114</v>
      </c>
      <c r="C252" s="198" t="s">
        <v>363</v>
      </c>
      <c r="D252" s="27">
        <v>20000</v>
      </c>
      <c r="E252" s="26" t="s">
        <v>63</v>
      </c>
      <c r="F252" s="12" t="s">
        <v>41</v>
      </c>
      <c r="G252" s="7"/>
      <c r="H252" s="7"/>
      <c r="I252" s="7"/>
      <c r="J252" s="7"/>
      <c r="K252" s="7"/>
      <c r="L252" s="7"/>
      <c r="M252" s="7"/>
      <c r="N252" s="7"/>
      <c r="O252" s="7"/>
      <c r="P252" s="7"/>
      <c r="Q252" s="7"/>
      <c r="R252" s="7"/>
    </row>
    <row r="253" spans="1:18" s="63" customFormat="1" ht="128.25" customHeight="1" x14ac:dyDescent="0.25">
      <c r="A253" s="12">
        <v>2</v>
      </c>
      <c r="B253" s="13" t="s">
        <v>115</v>
      </c>
      <c r="C253" s="198" t="s">
        <v>364</v>
      </c>
      <c r="D253" s="27">
        <v>15000</v>
      </c>
      <c r="E253" s="26" t="s">
        <v>63</v>
      </c>
      <c r="F253" s="12" t="s">
        <v>41</v>
      </c>
      <c r="G253" s="7"/>
      <c r="H253" s="7"/>
      <c r="I253" s="7"/>
      <c r="J253" s="7"/>
      <c r="K253" s="7"/>
      <c r="L253" s="7"/>
      <c r="M253" s="7"/>
      <c r="N253" s="7"/>
      <c r="O253" s="7"/>
      <c r="P253" s="7"/>
      <c r="Q253" s="7"/>
      <c r="R253" s="7"/>
    </row>
    <row r="254" spans="1:18" s="63" customFormat="1" ht="15" x14ac:dyDescent="0.25"/>
    <row r="255" spans="1:18" s="63" customFormat="1" ht="15" x14ac:dyDescent="0.25"/>
    <row r="256" spans="1:18" s="63" customFormat="1" ht="20.25" x14ac:dyDescent="0.3">
      <c r="E256" s="10"/>
    </row>
    <row r="257" spans="1:18" s="63" customFormat="1" ht="15" x14ac:dyDescent="0.25"/>
    <row r="258" spans="1:18" s="63" customFormat="1" ht="20.25" x14ac:dyDescent="0.3">
      <c r="P258" s="10" t="s">
        <v>39</v>
      </c>
    </row>
    <row r="259" spans="1:18" s="63" customFormat="1" ht="20.25" x14ac:dyDescent="0.25">
      <c r="A259" s="359" t="s">
        <v>0</v>
      </c>
      <c r="B259" s="359"/>
      <c r="C259" s="359"/>
      <c r="D259" s="359"/>
      <c r="E259" s="359"/>
      <c r="F259" s="359"/>
      <c r="G259" s="359"/>
      <c r="H259" s="359"/>
      <c r="I259" s="359"/>
      <c r="J259" s="359"/>
      <c r="K259" s="359"/>
      <c r="L259" s="359"/>
      <c r="M259" s="359"/>
      <c r="N259" s="359"/>
      <c r="O259" s="359"/>
      <c r="P259" s="359"/>
      <c r="Q259" s="359"/>
      <c r="R259" s="359"/>
    </row>
    <row r="260" spans="1:18" s="63" customFormat="1" ht="20.25" x14ac:dyDescent="0.25">
      <c r="A260" s="359" t="s">
        <v>151</v>
      </c>
      <c r="B260" s="359"/>
      <c r="C260" s="359"/>
      <c r="D260" s="359"/>
      <c r="E260" s="359"/>
      <c r="F260" s="359"/>
      <c r="G260" s="359"/>
      <c r="H260" s="359"/>
      <c r="I260" s="359"/>
      <c r="J260" s="359"/>
      <c r="K260" s="359"/>
      <c r="L260" s="359"/>
      <c r="M260" s="359"/>
      <c r="N260" s="359"/>
      <c r="O260" s="359"/>
      <c r="P260" s="359"/>
      <c r="Q260" s="359"/>
      <c r="R260" s="359"/>
    </row>
    <row r="261" spans="1:18" s="63" customFormat="1" ht="20.25" x14ac:dyDescent="0.25">
      <c r="A261" s="359" t="s">
        <v>2</v>
      </c>
      <c r="B261" s="359"/>
      <c r="C261" s="359"/>
      <c r="D261" s="359"/>
      <c r="E261" s="359"/>
      <c r="F261" s="359"/>
      <c r="G261" s="359"/>
      <c r="H261" s="359"/>
      <c r="I261" s="359"/>
      <c r="J261" s="359"/>
      <c r="K261" s="359"/>
      <c r="L261" s="359"/>
      <c r="M261" s="359"/>
      <c r="N261" s="359"/>
      <c r="O261" s="359"/>
      <c r="P261" s="359"/>
      <c r="Q261" s="359"/>
      <c r="R261" s="359"/>
    </row>
    <row r="262" spans="1:18" s="63" customFormat="1" ht="20.25" x14ac:dyDescent="0.3">
      <c r="A262" s="344" t="s">
        <v>64</v>
      </c>
      <c r="B262" s="344"/>
      <c r="C262" s="344"/>
      <c r="D262" s="344"/>
      <c r="E262" s="344"/>
      <c r="F262" s="344"/>
      <c r="G262" s="344"/>
      <c r="H262" s="344"/>
      <c r="I262" s="344"/>
      <c r="J262" s="344"/>
      <c r="K262" s="10"/>
      <c r="L262" s="10"/>
      <c r="M262" s="10"/>
      <c r="N262" s="10"/>
      <c r="O262" s="10"/>
      <c r="P262" s="10"/>
      <c r="Q262" s="10"/>
      <c r="R262" s="10"/>
    </row>
    <row r="263" spans="1:18" s="63" customFormat="1" ht="20.25" x14ac:dyDescent="0.3">
      <c r="A263" s="10"/>
      <c r="B263" s="212" t="s">
        <v>124</v>
      </c>
      <c r="C263" s="10"/>
      <c r="D263" s="10"/>
      <c r="E263" s="10"/>
      <c r="F263" s="10"/>
      <c r="G263" s="10"/>
      <c r="H263" s="10"/>
      <c r="I263" s="10"/>
      <c r="J263" s="10"/>
      <c r="K263" s="10"/>
      <c r="L263" s="10"/>
      <c r="M263" s="10"/>
      <c r="N263" s="10"/>
      <c r="O263" s="10"/>
      <c r="P263" s="10"/>
      <c r="Q263" s="10"/>
      <c r="R263" s="10"/>
    </row>
    <row r="264" spans="1:18" s="63" customFormat="1" ht="15" x14ac:dyDescent="0.25">
      <c r="A264" s="64"/>
      <c r="B264" s="64"/>
      <c r="C264" s="64"/>
      <c r="D264" s="64"/>
      <c r="E264" s="64"/>
      <c r="F264" s="64"/>
      <c r="G264" s="64"/>
      <c r="H264" s="64"/>
      <c r="I264" s="64"/>
      <c r="J264" s="64"/>
    </row>
    <row r="265" spans="1:18" s="63" customFormat="1" ht="39" x14ac:dyDescent="0.25">
      <c r="A265" s="366" t="s">
        <v>25</v>
      </c>
      <c r="B265" s="368" t="s">
        <v>4</v>
      </c>
      <c r="C265" s="213" t="s">
        <v>5</v>
      </c>
      <c r="D265" s="370" t="s">
        <v>7</v>
      </c>
      <c r="E265" s="213" t="s">
        <v>8</v>
      </c>
      <c r="F265" s="370" t="s">
        <v>10</v>
      </c>
      <c r="G265" s="336" t="s">
        <v>150</v>
      </c>
      <c r="H265" s="336"/>
      <c r="I265" s="336"/>
      <c r="J265" s="336" t="s">
        <v>150</v>
      </c>
      <c r="K265" s="336"/>
      <c r="L265" s="336"/>
      <c r="M265" s="336"/>
      <c r="N265" s="336"/>
      <c r="O265" s="336"/>
      <c r="P265" s="336"/>
      <c r="Q265" s="336"/>
      <c r="R265" s="336"/>
    </row>
    <row r="266" spans="1:18" s="63" customFormat="1" ht="19.5" x14ac:dyDescent="0.25">
      <c r="A266" s="367"/>
      <c r="B266" s="369"/>
      <c r="C266" s="201" t="s">
        <v>6</v>
      </c>
      <c r="D266" s="370"/>
      <c r="E266" s="214" t="s">
        <v>9</v>
      </c>
      <c r="F266" s="370"/>
      <c r="G266" s="6" t="s">
        <v>13</v>
      </c>
      <c r="H266" s="6" t="s">
        <v>14</v>
      </c>
      <c r="I266" s="6" t="s">
        <v>15</v>
      </c>
      <c r="J266" s="6" t="s">
        <v>16</v>
      </c>
      <c r="K266" s="6" t="s">
        <v>17</v>
      </c>
      <c r="L266" s="6" t="s">
        <v>18</v>
      </c>
      <c r="M266" s="6" t="s">
        <v>19</v>
      </c>
      <c r="N266" s="6" t="s">
        <v>20</v>
      </c>
      <c r="O266" s="6" t="s">
        <v>21</v>
      </c>
      <c r="P266" s="6" t="s">
        <v>22</v>
      </c>
      <c r="Q266" s="6" t="s">
        <v>23</v>
      </c>
      <c r="R266" s="6" t="s">
        <v>24</v>
      </c>
    </row>
    <row r="267" spans="1:18" s="63" customFormat="1" ht="263.25" x14ac:dyDescent="0.25">
      <c r="A267" s="12">
        <v>1</v>
      </c>
      <c r="B267" s="13" t="s">
        <v>381</v>
      </c>
      <c r="C267" s="14" t="s">
        <v>382</v>
      </c>
      <c r="D267" s="32">
        <v>10000</v>
      </c>
      <c r="E267" s="26" t="s">
        <v>63</v>
      </c>
      <c r="F267" s="12" t="s">
        <v>41</v>
      </c>
      <c r="G267" s="7"/>
      <c r="H267" s="7"/>
      <c r="I267" s="7"/>
      <c r="J267" s="7"/>
      <c r="K267" s="7"/>
      <c r="L267" s="7"/>
      <c r="M267" s="7"/>
      <c r="N267" s="7"/>
      <c r="O267" s="7"/>
      <c r="P267" s="7"/>
      <c r="Q267" s="7"/>
      <c r="R267" s="7"/>
    </row>
    <row r="268" spans="1:18" s="63" customFormat="1" ht="20.25" x14ac:dyDescent="0.25">
      <c r="A268" s="28"/>
      <c r="B268" s="29"/>
      <c r="C268" s="23"/>
      <c r="D268" s="35"/>
      <c r="E268" s="31"/>
      <c r="F268" s="28"/>
      <c r="G268" s="16"/>
      <c r="H268" s="16"/>
      <c r="I268" s="16"/>
      <c r="J268" s="16"/>
      <c r="K268" s="16"/>
      <c r="L268" s="16"/>
      <c r="M268" s="16"/>
      <c r="N268" s="16"/>
      <c r="O268" s="16"/>
      <c r="P268" s="16"/>
      <c r="Q268" s="16"/>
      <c r="R268" s="16"/>
    </row>
    <row r="269" spans="1:18" s="63" customFormat="1" ht="20.25" x14ac:dyDescent="0.25">
      <c r="A269" s="28"/>
      <c r="B269" s="29"/>
      <c r="C269" s="23"/>
      <c r="D269" s="35"/>
      <c r="E269" s="28"/>
      <c r="F269" s="28"/>
      <c r="G269" s="16"/>
      <c r="H269" s="16"/>
      <c r="I269" s="16"/>
      <c r="J269" s="16"/>
      <c r="K269" s="16"/>
      <c r="L269" s="16"/>
      <c r="M269" s="16"/>
      <c r="N269" s="16"/>
      <c r="O269" s="16"/>
      <c r="P269" s="16"/>
      <c r="Q269" s="16"/>
      <c r="R269" s="16"/>
    </row>
    <row r="270" spans="1:18" s="63" customFormat="1" ht="20.25" x14ac:dyDescent="0.25">
      <c r="A270" s="28"/>
      <c r="B270" s="29"/>
      <c r="C270" s="23"/>
      <c r="D270" s="35"/>
      <c r="E270" s="31"/>
      <c r="F270" s="28"/>
      <c r="G270" s="16"/>
      <c r="H270" s="16"/>
      <c r="I270" s="16"/>
      <c r="J270" s="16"/>
      <c r="K270" s="16"/>
      <c r="L270" s="16"/>
      <c r="M270" s="16"/>
      <c r="N270" s="16"/>
      <c r="O270" s="16"/>
      <c r="P270" s="16"/>
      <c r="Q270" s="16"/>
      <c r="R270" s="16"/>
    </row>
    <row r="271" spans="1:18" s="63" customFormat="1" ht="20.25" x14ac:dyDescent="0.25">
      <c r="A271" s="28"/>
      <c r="B271" s="29"/>
      <c r="C271" s="23"/>
      <c r="D271" s="35"/>
      <c r="E271" s="31"/>
      <c r="F271" s="28"/>
      <c r="G271" s="16"/>
      <c r="H271" s="16"/>
      <c r="I271" s="16"/>
      <c r="J271" s="16"/>
      <c r="K271" s="16"/>
      <c r="L271" s="16"/>
      <c r="M271" s="16"/>
      <c r="N271" s="16"/>
      <c r="O271" s="16"/>
      <c r="P271" s="16"/>
      <c r="Q271" s="16"/>
      <c r="R271" s="16"/>
    </row>
    <row r="272" spans="1:18" s="63" customFormat="1" ht="20.25" x14ac:dyDescent="0.3">
      <c r="A272" s="28"/>
      <c r="B272" s="29"/>
      <c r="C272" s="23"/>
      <c r="D272" s="35"/>
      <c r="E272" s="31"/>
      <c r="F272" s="28"/>
      <c r="G272" s="16"/>
      <c r="H272" s="16"/>
      <c r="I272" s="16"/>
      <c r="J272" s="16"/>
      <c r="K272" s="16"/>
      <c r="L272" s="16"/>
      <c r="M272" s="16"/>
      <c r="N272" s="16"/>
      <c r="O272" s="10" t="s">
        <v>39</v>
      </c>
      <c r="P272" s="16"/>
      <c r="Q272" s="16"/>
      <c r="R272" s="16"/>
    </row>
    <row r="273" spans="1:18" s="63" customFormat="1" ht="20.25" x14ac:dyDescent="0.25">
      <c r="A273" s="359" t="s">
        <v>0</v>
      </c>
      <c r="B273" s="359"/>
      <c r="C273" s="359"/>
      <c r="D273" s="359"/>
      <c r="E273" s="359"/>
      <c r="F273" s="359"/>
      <c r="G273" s="359"/>
      <c r="H273" s="359"/>
      <c r="I273" s="359"/>
      <c r="J273" s="359"/>
      <c r="K273" s="359"/>
      <c r="L273" s="359"/>
      <c r="M273" s="359"/>
      <c r="N273" s="359"/>
      <c r="O273" s="359"/>
      <c r="P273" s="359"/>
      <c r="Q273" s="359"/>
      <c r="R273" s="359"/>
    </row>
    <row r="274" spans="1:18" ht="20.25" x14ac:dyDescent="0.2">
      <c r="A274" s="359" t="s">
        <v>151</v>
      </c>
      <c r="B274" s="359"/>
      <c r="C274" s="359"/>
      <c r="D274" s="359"/>
      <c r="E274" s="359"/>
      <c r="F274" s="359"/>
      <c r="G274" s="359"/>
      <c r="H274" s="359"/>
      <c r="I274" s="359"/>
      <c r="J274" s="359"/>
      <c r="K274" s="359"/>
      <c r="L274" s="359"/>
      <c r="M274" s="359"/>
      <c r="N274" s="359"/>
      <c r="O274" s="359"/>
      <c r="P274" s="359"/>
      <c r="Q274" s="359"/>
      <c r="R274" s="359"/>
    </row>
    <row r="275" spans="1:18" ht="20.25" x14ac:dyDescent="0.2">
      <c r="A275" s="359" t="s">
        <v>2</v>
      </c>
      <c r="B275" s="359"/>
      <c r="C275" s="359"/>
      <c r="D275" s="359"/>
      <c r="E275" s="359"/>
      <c r="F275" s="359"/>
      <c r="G275" s="359"/>
      <c r="H275" s="359"/>
      <c r="I275" s="359"/>
      <c r="J275" s="359"/>
      <c r="K275" s="359"/>
      <c r="L275" s="359"/>
      <c r="M275" s="359"/>
      <c r="N275" s="359"/>
      <c r="O275" s="359"/>
      <c r="P275" s="359"/>
      <c r="Q275" s="359"/>
      <c r="R275" s="359"/>
    </row>
    <row r="276" spans="1:18" ht="20.25" x14ac:dyDescent="0.3">
      <c r="A276" s="344" t="s">
        <v>64</v>
      </c>
      <c r="B276" s="344"/>
      <c r="C276" s="344"/>
      <c r="D276" s="344"/>
      <c r="E276" s="344"/>
      <c r="F276" s="344"/>
      <c r="G276" s="344"/>
      <c r="H276" s="344"/>
      <c r="I276" s="344"/>
      <c r="J276" s="344"/>
      <c r="K276" s="10"/>
      <c r="L276" s="10"/>
      <c r="M276" s="10"/>
      <c r="N276" s="10"/>
      <c r="O276" s="10"/>
      <c r="P276" s="10"/>
      <c r="Q276" s="10"/>
      <c r="R276" s="10"/>
    </row>
    <row r="277" spans="1:18" ht="20.25" x14ac:dyDescent="0.3">
      <c r="A277" s="10"/>
      <c r="B277" s="212" t="s">
        <v>125</v>
      </c>
      <c r="C277" s="10"/>
      <c r="D277" s="10"/>
      <c r="E277" s="10"/>
      <c r="F277" s="10"/>
      <c r="G277" s="10"/>
      <c r="H277" s="10"/>
      <c r="I277" s="10"/>
      <c r="J277" s="10"/>
      <c r="K277" s="10"/>
      <c r="L277" s="10"/>
      <c r="M277" s="10"/>
      <c r="N277" s="10"/>
      <c r="O277" s="10"/>
      <c r="P277" s="10"/>
      <c r="Q277" s="10"/>
      <c r="R277" s="10"/>
    </row>
    <row r="278" spans="1:18" ht="15" x14ac:dyDescent="0.25">
      <c r="A278" s="64"/>
      <c r="B278" s="64"/>
      <c r="C278" s="64"/>
      <c r="D278" s="64"/>
      <c r="E278" s="64"/>
      <c r="F278" s="64"/>
      <c r="G278" s="64"/>
      <c r="H278" s="64"/>
      <c r="I278" s="64"/>
      <c r="J278" s="64"/>
      <c r="K278" s="63"/>
      <c r="L278" s="63"/>
      <c r="M278" s="63"/>
      <c r="N278" s="63"/>
      <c r="O278" s="63"/>
      <c r="P278" s="63"/>
      <c r="Q278" s="63"/>
      <c r="R278" s="63"/>
    </row>
    <row r="279" spans="1:18" ht="39" x14ac:dyDescent="0.2">
      <c r="A279" s="366" t="s">
        <v>25</v>
      </c>
      <c r="B279" s="368" t="s">
        <v>4</v>
      </c>
      <c r="C279" s="213" t="s">
        <v>5</v>
      </c>
      <c r="D279" s="370" t="s">
        <v>7</v>
      </c>
      <c r="E279" s="213" t="s">
        <v>8</v>
      </c>
      <c r="F279" s="370" t="s">
        <v>10</v>
      </c>
      <c r="G279" s="336" t="s">
        <v>150</v>
      </c>
      <c r="H279" s="336"/>
      <c r="I279" s="336"/>
      <c r="J279" s="336" t="s">
        <v>150</v>
      </c>
      <c r="K279" s="336"/>
      <c r="L279" s="336"/>
      <c r="M279" s="336"/>
      <c r="N279" s="336"/>
      <c r="O279" s="336"/>
      <c r="P279" s="336"/>
      <c r="Q279" s="336"/>
      <c r="R279" s="336"/>
    </row>
    <row r="280" spans="1:18" ht="19.5" x14ac:dyDescent="0.2">
      <c r="A280" s="367"/>
      <c r="B280" s="369"/>
      <c r="C280" s="201" t="s">
        <v>6</v>
      </c>
      <c r="D280" s="370"/>
      <c r="E280" s="214" t="s">
        <v>9</v>
      </c>
      <c r="F280" s="370"/>
      <c r="G280" s="6" t="s">
        <v>13</v>
      </c>
      <c r="H280" s="6" t="s">
        <v>14</v>
      </c>
      <c r="I280" s="6" t="s">
        <v>15</v>
      </c>
      <c r="J280" s="6" t="s">
        <v>16</v>
      </c>
      <c r="K280" s="6" t="s">
        <v>17</v>
      </c>
      <c r="L280" s="6" t="s">
        <v>18</v>
      </c>
      <c r="M280" s="6" t="s">
        <v>19</v>
      </c>
      <c r="N280" s="6" t="s">
        <v>20</v>
      </c>
      <c r="O280" s="6" t="s">
        <v>21</v>
      </c>
      <c r="P280" s="6" t="s">
        <v>22</v>
      </c>
      <c r="Q280" s="6" t="s">
        <v>23</v>
      </c>
      <c r="R280" s="6" t="s">
        <v>24</v>
      </c>
    </row>
    <row r="281" spans="1:18" ht="81" x14ac:dyDescent="0.2">
      <c r="A281" s="12">
        <v>1</v>
      </c>
      <c r="B281" s="13" t="s">
        <v>68</v>
      </c>
      <c r="C281" s="14" t="s">
        <v>365</v>
      </c>
      <c r="D281" s="32">
        <v>8710000</v>
      </c>
      <c r="E281" s="26" t="s">
        <v>63</v>
      </c>
      <c r="F281" s="12" t="s">
        <v>41</v>
      </c>
      <c r="G281" s="7"/>
      <c r="H281" s="7"/>
      <c r="I281" s="7"/>
      <c r="J281" s="7"/>
      <c r="K281" s="7"/>
      <c r="L281" s="7"/>
      <c r="M281" s="7"/>
      <c r="N281" s="7"/>
      <c r="O281" s="7"/>
      <c r="P281" s="7"/>
      <c r="Q281" s="7"/>
      <c r="R281" s="7"/>
    </row>
    <row r="282" spans="1:18" ht="202.5" x14ac:dyDescent="0.2">
      <c r="A282" s="20">
        <v>2</v>
      </c>
      <c r="B282" s="33" t="s">
        <v>69</v>
      </c>
      <c r="C282" s="14" t="s">
        <v>366</v>
      </c>
      <c r="D282" s="32">
        <v>4820000</v>
      </c>
      <c r="E282" s="26" t="s">
        <v>63</v>
      </c>
      <c r="F282" s="12" t="s">
        <v>41</v>
      </c>
      <c r="G282" s="7"/>
      <c r="H282" s="7"/>
      <c r="I282" s="7"/>
      <c r="J282" s="7"/>
      <c r="K282" s="7"/>
      <c r="L282" s="7"/>
      <c r="M282" s="7"/>
      <c r="N282" s="7"/>
      <c r="O282" s="7"/>
      <c r="P282" s="7"/>
      <c r="Q282" s="7"/>
      <c r="R282" s="7"/>
    </row>
    <row r="283" spans="1:18" ht="15" x14ac:dyDescent="0.25">
      <c r="A283" s="63"/>
      <c r="B283" s="63"/>
      <c r="C283" s="63"/>
      <c r="D283" s="63"/>
      <c r="E283" s="63"/>
      <c r="F283" s="63"/>
      <c r="G283" s="63"/>
      <c r="H283" s="63"/>
      <c r="I283" s="63"/>
      <c r="J283" s="63"/>
      <c r="K283" s="63"/>
      <c r="L283" s="63"/>
      <c r="M283" s="63"/>
      <c r="N283" s="63"/>
      <c r="O283" s="63"/>
      <c r="P283" s="63"/>
      <c r="Q283" s="63"/>
      <c r="R283" s="63"/>
    </row>
    <row r="284" spans="1:18" ht="20.25" x14ac:dyDescent="0.3">
      <c r="A284" s="63"/>
      <c r="B284" s="63"/>
      <c r="C284" s="63"/>
      <c r="D284" s="63"/>
      <c r="E284" s="10"/>
      <c r="F284" s="63"/>
      <c r="G284" s="63"/>
      <c r="H284" s="63"/>
      <c r="I284" s="63"/>
      <c r="J284" s="63"/>
      <c r="K284" s="63"/>
      <c r="L284" s="63"/>
      <c r="M284" s="63"/>
      <c r="N284" s="63"/>
      <c r="O284" s="63"/>
      <c r="P284" s="63"/>
      <c r="Q284" s="63"/>
      <c r="R284" s="63"/>
    </row>
    <row r="285" spans="1:18" ht="15" x14ac:dyDescent="0.25">
      <c r="A285" s="63"/>
      <c r="B285" s="63"/>
      <c r="C285" s="63"/>
      <c r="D285" s="63"/>
      <c r="E285" s="63"/>
      <c r="F285" s="63"/>
      <c r="G285" s="63"/>
      <c r="H285" s="63"/>
      <c r="I285" s="63"/>
      <c r="J285" s="63"/>
      <c r="K285" s="63"/>
      <c r="L285" s="63"/>
      <c r="M285" s="63"/>
      <c r="N285" s="63"/>
      <c r="O285" s="63"/>
      <c r="P285" s="63"/>
      <c r="Q285" s="63"/>
      <c r="R285" s="63"/>
    </row>
    <row r="286" spans="1:18" ht="20.25" x14ac:dyDescent="0.3">
      <c r="A286" s="63"/>
      <c r="B286" s="63"/>
      <c r="C286" s="63"/>
      <c r="D286" s="63"/>
      <c r="E286" s="63"/>
      <c r="F286" s="63"/>
      <c r="G286" s="63"/>
      <c r="H286" s="63"/>
      <c r="I286" s="63"/>
      <c r="J286" s="63"/>
      <c r="K286" s="63"/>
      <c r="L286" s="63"/>
      <c r="M286" s="63"/>
      <c r="N286" s="63"/>
      <c r="O286" s="63"/>
      <c r="P286" s="10" t="s">
        <v>39</v>
      </c>
      <c r="Q286" s="63"/>
      <c r="R286" s="63"/>
    </row>
    <row r="287" spans="1:18" ht="20.25" x14ac:dyDescent="0.2">
      <c r="A287" s="359" t="s">
        <v>0</v>
      </c>
      <c r="B287" s="359"/>
      <c r="C287" s="359"/>
      <c r="D287" s="359"/>
      <c r="E287" s="359"/>
      <c r="F287" s="359"/>
      <c r="G287" s="359"/>
      <c r="H287" s="359"/>
      <c r="I287" s="359"/>
      <c r="J287" s="359"/>
      <c r="K287" s="359"/>
      <c r="L287" s="359"/>
      <c r="M287" s="359"/>
      <c r="N287" s="359"/>
      <c r="O287" s="359"/>
      <c r="P287" s="359"/>
      <c r="Q287" s="359"/>
      <c r="R287" s="359"/>
    </row>
    <row r="288" spans="1:18" ht="20.25" x14ac:dyDescent="0.2">
      <c r="A288" s="359" t="s">
        <v>151</v>
      </c>
      <c r="B288" s="359"/>
      <c r="C288" s="359"/>
      <c r="D288" s="359"/>
      <c r="E288" s="359"/>
      <c r="F288" s="359"/>
      <c r="G288" s="359"/>
      <c r="H288" s="359"/>
      <c r="I288" s="359"/>
      <c r="J288" s="359"/>
      <c r="K288" s="359"/>
      <c r="L288" s="359"/>
      <c r="M288" s="359"/>
      <c r="N288" s="359"/>
      <c r="O288" s="359"/>
      <c r="P288" s="359"/>
      <c r="Q288" s="359"/>
      <c r="R288" s="359"/>
    </row>
    <row r="289" spans="1:18" ht="20.25" x14ac:dyDescent="0.2">
      <c r="A289" s="359" t="s">
        <v>2</v>
      </c>
      <c r="B289" s="359"/>
      <c r="C289" s="359"/>
      <c r="D289" s="359"/>
      <c r="E289" s="359"/>
      <c r="F289" s="359"/>
      <c r="G289" s="359"/>
      <c r="H289" s="359"/>
      <c r="I289" s="359"/>
      <c r="J289" s="359"/>
      <c r="K289" s="359"/>
      <c r="L289" s="359"/>
      <c r="M289" s="359"/>
      <c r="N289" s="359"/>
      <c r="O289" s="359"/>
      <c r="P289" s="359"/>
      <c r="Q289" s="359"/>
      <c r="R289" s="359"/>
    </row>
    <row r="290" spans="1:18" ht="20.25" x14ac:dyDescent="0.3">
      <c r="A290" s="344" t="s">
        <v>64</v>
      </c>
      <c r="B290" s="344"/>
      <c r="C290" s="344"/>
      <c r="D290" s="344"/>
      <c r="E290" s="344"/>
      <c r="F290" s="344"/>
      <c r="G290" s="344"/>
      <c r="H290" s="344"/>
      <c r="I290" s="344"/>
      <c r="J290" s="344"/>
      <c r="K290" s="10"/>
      <c r="L290" s="10"/>
      <c r="M290" s="10"/>
      <c r="N290" s="10"/>
      <c r="O290" s="10"/>
      <c r="P290" s="10"/>
      <c r="Q290" s="10"/>
      <c r="R290" s="10"/>
    </row>
    <row r="291" spans="1:18" ht="20.25" x14ac:dyDescent="0.3">
      <c r="A291" s="10"/>
      <c r="B291" s="212" t="s">
        <v>125</v>
      </c>
      <c r="C291" s="10"/>
      <c r="D291" s="10"/>
      <c r="E291" s="10"/>
      <c r="F291" s="10"/>
      <c r="G291" s="10"/>
      <c r="H291" s="10"/>
      <c r="I291" s="10"/>
      <c r="J291" s="10"/>
      <c r="K291" s="10"/>
      <c r="L291" s="10"/>
      <c r="M291" s="10"/>
      <c r="N291" s="10"/>
      <c r="O291" s="10"/>
      <c r="P291" s="10"/>
      <c r="Q291" s="10"/>
      <c r="R291" s="10"/>
    </row>
    <row r="292" spans="1:18" ht="15" x14ac:dyDescent="0.25">
      <c r="A292" s="64"/>
      <c r="B292" s="64"/>
      <c r="C292" s="64"/>
      <c r="D292" s="64"/>
      <c r="E292" s="64"/>
      <c r="F292" s="64"/>
      <c r="G292" s="64"/>
      <c r="H292" s="64"/>
      <c r="I292" s="64"/>
      <c r="J292" s="64"/>
      <c r="K292" s="63"/>
      <c r="L292" s="63"/>
      <c r="M292" s="63"/>
      <c r="N292" s="63"/>
      <c r="O292" s="63"/>
      <c r="P292" s="63"/>
      <c r="Q292" s="63"/>
      <c r="R292" s="63"/>
    </row>
    <row r="293" spans="1:18" ht="39" x14ac:dyDescent="0.2">
      <c r="A293" s="366" t="s">
        <v>25</v>
      </c>
      <c r="B293" s="368" t="s">
        <v>4</v>
      </c>
      <c r="C293" s="213" t="s">
        <v>5</v>
      </c>
      <c r="D293" s="370" t="s">
        <v>7</v>
      </c>
      <c r="E293" s="213" t="s">
        <v>8</v>
      </c>
      <c r="F293" s="370" t="s">
        <v>10</v>
      </c>
      <c r="G293" s="336" t="s">
        <v>150</v>
      </c>
      <c r="H293" s="336"/>
      <c r="I293" s="336"/>
      <c r="J293" s="336" t="s">
        <v>150</v>
      </c>
      <c r="K293" s="336"/>
      <c r="L293" s="336"/>
      <c r="M293" s="336"/>
      <c r="N293" s="336"/>
      <c r="O293" s="336"/>
      <c r="P293" s="336"/>
      <c r="Q293" s="336"/>
      <c r="R293" s="336"/>
    </row>
    <row r="294" spans="1:18" ht="19.5" x14ac:dyDescent="0.2">
      <c r="A294" s="367"/>
      <c r="B294" s="369"/>
      <c r="C294" s="201" t="s">
        <v>6</v>
      </c>
      <c r="D294" s="370"/>
      <c r="E294" s="214" t="s">
        <v>9</v>
      </c>
      <c r="F294" s="370"/>
      <c r="G294" s="6" t="s">
        <v>13</v>
      </c>
      <c r="H294" s="6" t="s">
        <v>14</v>
      </c>
      <c r="I294" s="6" t="s">
        <v>15</v>
      </c>
      <c r="J294" s="6" t="s">
        <v>16</v>
      </c>
      <c r="K294" s="6" t="s">
        <v>17</v>
      </c>
      <c r="L294" s="6" t="s">
        <v>18</v>
      </c>
      <c r="M294" s="6" t="s">
        <v>19</v>
      </c>
      <c r="N294" s="6" t="s">
        <v>20</v>
      </c>
      <c r="O294" s="6" t="s">
        <v>21</v>
      </c>
      <c r="P294" s="6" t="s">
        <v>22</v>
      </c>
      <c r="Q294" s="6" t="s">
        <v>23</v>
      </c>
      <c r="R294" s="6" t="s">
        <v>24</v>
      </c>
    </row>
    <row r="295" spans="1:18" ht="202.5" x14ac:dyDescent="0.2">
      <c r="A295" s="12">
        <v>3</v>
      </c>
      <c r="B295" s="13" t="s">
        <v>70</v>
      </c>
      <c r="C295" s="14" t="s">
        <v>367</v>
      </c>
      <c r="D295" s="32">
        <v>102000</v>
      </c>
      <c r="E295" s="26" t="s">
        <v>63</v>
      </c>
      <c r="F295" s="12" t="s">
        <v>41</v>
      </c>
      <c r="G295" s="7"/>
      <c r="H295" s="7"/>
      <c r="I295" s="7"/>
      <c r="J295" s="7"/>
      <c r="K295" s="7"/>
      <c r="L295" s="7"/>
      <c r="M295" s="7"/>
      <c r="N295" s="7"/>
      <c r="O295" s="7"/>
      <c r="P295" s="7"/>
      <c r="Q295" s="7"/>
      <c r="R295" s="7"/>
    </row>
    <row r="296" spans="1:18" ht="20.25" x14ac:dyDescent="0.3">
      <c r="A296" s="63"/>
      <c r="B296" s="63"/>
      <c r="C296" s="63"/>
      <c r="D296" s="63"/>
      <c r="E296" s="10"/>
      <c r="F296" s="63"/>
      <c r="G296" s="63"/>
      <c r="H296" s="63"/>
      <c r="I296" s="63"/>
      <c r="J296" s="63"/>
      <c r="K296" s="63"/>
      <c r="L296" s="63"/>
      <c r="M296" s="63"/>
      <c r="N296" s="63"/>
      <c r="O296" s="63"/>
      <c r="P296" s="63"/>
      <c r="Q296" s="63"/>
      <c r="R296" s="63"/>
    </row>
    <row r="297" spans="1:18" ht="15" x14ac:dyDescent="0.25">
      <c r="A297" s="63"/>
      <c r="B297" s="63"/>
      <c r="C297" s="63"/>
      <c r="D297" s="63"/>
      <c r="E297" s="63"/>
      <c r="F297" s="63"/>
      <c r="G297" s="63"/>
      <c r="H297" s="63"/>
      <c r="I297" s="63"/>
      <c r="J297" s="63"/>
      <c r="K297" s="63"/>
      <c r="L297" s="63"/>
      <c r="M297" s="63"/>
      <c r="N297" s="63"/>
      <c r="O297" s="63"/>
      <c r="P297" s="63"/>
      <c r="Q297" s="63"/>
      <c r="R297" s="63"/>
    </row>
    <row r="298" spans="1:18" ht="15" x14ac:dyDescent="0.25">
      <c r="A298" s="63"/>
      <c r="B298" s="63"/>
      <c r="C298" s="63"/>
      <c r="D298" s="63"/>
      <c r="E298" s="63"/>
      <c r="F298" s="63"/>
      <c r="G298" s="63"/>
      <c r="H298" s="63"/>
      <c r="I298" s="63"/>
      <c r="J298" s="63"/>
      <c r="K298" s="63"/>
      <c r="L298" s="63"/>
      <c r="M298" s="63"/>
      <c r="N298" s="63"/>
      <c r="O298" s="63"/>
      <c r="P298" s="63"/>
      <c r="Q298" s="63"/>
      <c r="R298" s="63"/>
    </row>
    <row r="299" spans="1:18" ht="15" x14ac:dyDescent="0.25">
      <c r="A299" s="63"/>
      <c r="B299" s="63"/>
      <c r="C299" s="63"/>
      <c r="D299" s="63"/>
      <c r="E299" s="63"/>
      <c r="F299" s="63"/>
      <c r="G299" s="63"/>
      <c r="H299" s="63"/>
      <c r="I299" s="63"/>
      <c r="J299" s="63"/>
      <c r="K299" s="63"/>
      <c r="L299" s="63"/>
      <c r="M299" s="63"/>
      <c r="N299" s="63"/>
      <c r="O299" s="63"/>
      <c r="P299" s="63"/>
      <c r="Q299" s="63"/>
      <c r="R299" s="63"/>
    </row>
    <row r="300" spans="1:18" ht="15" x14ac:dyDescent="0.25">
      <c r="A300" s="63"/>
      <c r="B300" s="63"/>
      <c r="C300" s="63"/>
      <c r="D300" s="63"/>
      <c r="E300" s="63"/>
      <c r="F300" s="63"/>
      <c r="G300" s="63"/>
      <c r="H300" s="63"/>
      <c r="I300" s="63"/>
      <c r="J300" s="63"/>
      <c r="K300" s="63"/>
      <c r="L300" s="63"/>
      <c r="M300" s="63"/>
      <c r="N300" s="63"/>
      <c r="O300" s="63"/>
      <c r="P300" s="63"/>
      <c r="Q300" s="63"/>
      <c r="R300" s="63"/>
    </row>
    <row r="301" spans="1:18" ht="15" x14ac:dyDescent="0.25">
      <c r="A301" s="63"/>
      <c r="B301" s="63"/>
      <c r="C301" s="63"/>
      <c r="D301" s="63"/>
      <c r="E301" s="63"/>
      <c r="F301" s="63"/>
      <c r="G301" s="63"/>
      <c r="H301" s="63"/>
      <c r="I301" s="63"/>
      <c r="J301" s="63"/>
      <c r="K301" s="63"/>
      <c r="L301" s="63"/>
      <c r="M301" s="63"/>
      <c r="N301" s="63"/>
      <c r="O301" s="63"/>
      <c r="P301" s="63"/>
      <c r="Q301" s="63"/>
      <c r="R301" s="63"/>
    </row>
    <row r="302" spans="1:18" ht="15" x14ac:dyDescent="0.25">
      <c r="A302" s="63"/>
      <c r="B302" s="63"/>
      <c r="C302" s="63"/>
      <c r="D302" s="63"/>
      <c r="E302" s="63"/>
      <c r="F302" s="63"/>
      <c r="G302" s="63"/>
      <c r="H302" s="63"/>
      <c r="I302" s="63"/>
      <c r="J302" s="63"/>
      <c r="K302" s="63"/>
      <c r="L302" s="63"/>
      <c r="M302" s="63"/>
      <c r="N302" s="63"/>
      <c r="O302" s="63"/>
      <c r="P302" s="63"/>
      <c r="Q302" s="63"/>
      <c r="R302" s="63"/>
    </row>
  </sheetData>
  <mergeCells count="220">
    <mergeCell ref="A287:R287"/>
    <mergeCell ref="A288:R288"/>
    <mergeCell ref="A289:R289"/>
    <mergeCell ref="A290:J290"/>
    <mergeCell ref="A293:A294"/>
    <mergeCell ref="B293:B294"/>
    <mergeCell ref="D293:D294"/>
    <mergeCell ref="F293:F294"/>
    <mergeCell ref="G293:I293"/>
    <mergeCell ref="J293:R293"/>
    <mergeCell ref="A273:R273"/>
    <mergeCell ref="A274:R274"/>
    <mergeCell ref="A275:R275"/>
    <mergeCell ref="A276:J276"/>
    <mergeCell ref="A279:A280"/>
    <mergeCell ref="B279:B280"/>
    <mergeCell ref="D279:D280"/>
    <mergeCell ref="F279:F280"/>
    <mergeCell ref="G279:I279"/>
    <mergeCell ref="J279:R279"/>
    <mergeCell ref="A259:R259"/>
    <mergeCell ref="A260:R260"/>
    <mergeCell ref="A261:R261"/>
    <mergeCell ref="A262:J262"/>
    <mergeCell ref="A265:A266"/>
    <mergeCell ref="B265:B266"/>
    <mergeCell ref="D265:D266"/>
    <mergeCell ref="F265:F266"/>
    <mergeCell ref="G265:I265"/>
    <mergeCell ref="J265:R265"/>
    <mergeCell ref="A244:R244"/>
    <mergeCell ref="A245:R245"/>
    <mergeCell ref="A246:R246"/>
    <mergeCell ref="A247:J247"/>
    <mergeCell ref="A250:A251"/>
    <mergeCell ref="B250:B251"/>
    <mergeCell ref="D250:D251"/>
    <mergeCell ref="F250:F251"/>
    <mergeCell ref="G250:I250"/>
    <mergeCell ref="J250:R250"/>
    <mergeCell ref="A231:R231"/>
    <mergeCell ref="A232:R232"/>
    <mergeCell ref="A233:R233"/>
    <mergeCell ref="A234:J234"/>
    <mergeCell ref="A237:A238"/>
    <mergeCell ref="B237:B238"/>
    <mergeCell ref="D237:D238"/>
    <mergeCell ref="F237:F238"/>
    <mergeCell ref="G237:I237"/>
    <mergeCell ref="J237:R237"/>
    <mergeCell ref="A218:R218"/>
    <mergeCell ref="A219:R219"/>
    <mergeCell ref="A220:R220"/>
    <mergeCell ref="A221:J221"/>
    <mergeCell ref="A224:A225"/>
    <mergeCell ref="B224:B225"/>
    <mergeCell ref="D224:D225"/>
    <mergeCell ref="F224:F225"/>
    <mergeCell ref="G224:I224"/>
    <mergeCell ref="J224:R224"/>
    <mergeCell ref="A205:R205"/>
    <mergeCell ref="A206:R206"/>
    <mergeCell ref="A207:R207"/>
    <mergeCell ref="A208:J208"/>
    <mergeCell ref="A211:A212"/>
    <mergeCell ref="B211:B212"/>
    <mergeCell ref="D211:D212"/>
    <mergeCell ref="F211:F212"/>
    <mergeCell ref="G211:I211"/>
    <mergeCell ref="J211:R211"/>
    <mergeCell ref="A192:R192"/>
    <mergeCell ref="A193:R193"/>
    <mergeCell ref="A194:R194"/>
    <mergeCell ref="A195:J195"/>
    <mergeCell ref="A198:A199"/>
    <mergeCell ref="B198:B199"/>
    <mergeCell ref="D198:D199"/>
    <mergeCell ref="F198:F199"/>
    <mergeCell ref="G198:I198"/>
    <mergeCell ref="J198:R198"/>
    <mergeCell ref="A179:R179"/>
    <mergeCell ref="A180:R180"/>
    <mergeCell ref="A181:R181"/>
    <mergeCell ref="A182:J182"/>
    <mergeCell ref="A185:A186"/>
    <mergeCell ref="B185:B186"/>
    <mergeCell ref="D185:D186"/>
    <mergeCell ref="F185:F186"/>
    <mergeCell ref="G185:I185"/>
    <mergeCell ref="J185:R185"/>
    <mergeCell ref="A166:R166"/>
    <mergeCell ref="A167:R167"/>
    <mergeCell ref="A168:R168"/>
    <mergeCell ref="A169:J169"/>
    <mergeCell ref="A172:A173"/>
    <mergeCell ref="B172:B173"/>
    <mergeCell ref="D172:D173"/>
    <mergeCell ref="F172:F173"/>
    <mergeCell ref="G172:I172"/>
    <mergeCell ref="J172:R172"/>
    <mergeCell ref="A154:R154"/>
    <mergeCell ref="A155:R155"/>
    <mergeCell ref="A156:R156"/>
    <mergeCell ref="A157:J157"/>
    <mergeCell ref="A160:A161"/>
    <mergeCell ref="B160:B161"/>
    <mergeCell ref="D160:D161"/>
    <mergeCell ref="F160:F161"/>
    <mergeCell ref="G160:I160"/>
    <mergeCell ref="J160:R160"/>
    <mergeCell ref="A141:R141"/>
    <mergeCell ref="A142:R142"/>
    <mergeCell ref="A143:R143"/>
    <mergeCell ref="A144:J144"/>
    <mergeCell ref="A147:A148"/>
    <mergeCell ref="B147:B148"/>
    <mergeCell ref="D147:D148"/>
    <mergeCell ref="F147:F148"/>
    <mergeCell ref="G147:I147"/>
    <mergeCell ref="J147:R147"/>
    <mergeCell ref="A128:R128"/>
    <mergeCell ref="A129:R129"/>
    <mergeCell ref="A130:R130"/>
    <mergeCell ref="A131:J131"/>
    <mergeCell ref="A134:A135"/>
    <mergeCell ref="B134:B135"/>
    <mergeCell ref="D134:D135"/>
    <mergeCell ref="F134:F135"/>
    <mergeCell ref="G134:I134"/>
    <mergeCell ref="J134:R134"/>
    <mergeCell ref="A115:R115"/>
    <mergeCell ref="A116:R116"/>
    <mergeCell ref="A117:R117"/>
    <mergeCell ref="A118:J118"/>
    <mergeCell ref="A121:A122"/>
    <mergeCell ref="B121:B122"/>
    <mergeCell ref="D121:D122"/>
    <mergeCell ref="F121:F122"/>
    <mergeCell ref="G121:I121"/>
    <mergeCell ref="J121:R121"/>
    <mergeCell ref="A102:R102"/>
    <mergeCell ref="A103:R103"/>
    <mergeCell ref="A104:R104"/>
    <mergeCell ref="A105:J105"/>
    <mergeCell ref="A108:A109"/>
    <mergeCell ref="B108:B109"/>
    <mergeCell ref="D108:D109"/>
    <mergeCell ref="F108:F109"/>
    <mergeCell ref="G108:I108"/>
    <mergeCell ref="J108:R108"/>
    <mergeCell ref="A84:R84"/>
    <mergeCell ref="A85:R85"/>
    <mergeCell ref="A86:R86"/>
    <mergeCell ref="A87:J87"/>
    <mergeCell ref="A90:A91"/>
    <mergeCell ref="B90:B91"/>
    <mergeCell ref="D90:D91"/>
    <mergeCell ref="F90:F91"/>
    <mergeCell ref="G90:I90"/>
    <mergeCell ref="J90:R90"/>
    <mergeCell ref="A72:R72"/>
    <mergeCell ref="A73:R73"/>
    <mergeCell ref="A74:R74"/>
    <mergeCell ref="A75:J75"/>
    <mergeCell ref="A78:A79"/>
    <mergeCell ref="B78:B79"/>
    <mergeCell ref="D78:D79"/>
    <mergeCell ref="F78:F79"/>
    <mergeCell ref="G78:I78"/>
    <mergeCell ref="J78:R78"/>
    <mergeCell ref="A60:R60"/>
    <mergeCell ref="A61:R61"/>
    <mergeCell ref="A62:R62"/>
    <mergeCell ref="A63:J63"/>
    <mergeCell ref="A66:A67"/>
    <mergeCell ref="B66:B67"/>
    <mergeCell ref="D66:D67"/>
    <mergeCell ref="F66:F67"/>
    <mergeCell ref="G66:I66"/>
    <mergeCell ref="J66:R66"/>
    <mergeCell ref="A47:R47"/>
    <mergeCell ref="A48:R48"/>
    <mergeCell ref="A49:R49"/>
    <mergeCell ref="A50:J50"/>
    <mergeCell ref="A53:A54"/>
    <mergeCell ref="B53:B54"/>
    <mergeCell ref="D53:D54"/>
    <mergeCell ref="F53:F54"/>
    <mergeCell ref="G53:I53"/>
    <mergeCell ref="J53:R53"/>
    <mergeCell ref="A32:R32"/>
    <mergeCell ref="A33:R33"/>
    <mergeCell ref="A34:R34"/>
    <mergeCell ref="A35:J35"/>
    <mergeCell ref="A38:A39"/>
    <mergeCell ref="B38:B39"/>
    <mergeCell ref="D38:D39"/>
    <mergeCell ref="F38:F39"/>
    <mergeCell ref="G38:I38"/>
    <mergeCell ref="J38:R38"/>
    <mergeCell ref="A16:R16"/>
    <mergeCell ref="A17:R17"/>
    <mergeCell ref="A18:R18"/>
    <mergeCell ref="A19:J19"/>
    <mergeCell ref="A22:A23"/>
    <mergeCell ref="B22:B23"/>
    <mergeCell ref="D22:D23"/>
    <mergeCell ref="F22:F23"/>
    <mergeCell ref="G22:I22"/>
    <mergeCell ref="J22:R22"/>
    <mergeCell ref="A2:R2"/>
    <mergeCell ref="A3:R3"/>
    <mergeCell ref="A4:R4"/>
    <mergeCell ref="A5:J5"/>
    <mergeCell ref="A8:A9"/>
    <mergeCell ref="B8:B9"/>
    <mergeCell ref="D8:D9"/>
    <mergeCell ref="F8:F9"/>
    <mergeCell ref="G8:I8"/>
    <mergeCell ref="J8:R8"/>
  </mergeCells>
  <pageMargins left="0.31496062992125984" right="0.15748031496062992" top="0.62992125984251968" bottom="0.35433070866141736" header="0.31496062992125984" footer="0.51181102362204722"/>
  <pageSetup firstPageNumber="60" orientation="landscape" useFirstPageNumber="1" r:id="rId1"/>
  <headerFooter>
    <oddFooter>&amp;C&amp;"TH SarabunIT๙,ธรรมดา"&amp;16&amp;P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view="pageBreakPreview" zoomScale="91" zoomScaleNormal="110" zoomScaleSheetLayoutView="91" workbookViewId="0">
      <selection activeCell="C23" sqref="C23"/>
    </sheetView>
  </sheetViews>
  <sheetFormatPr defaultRowHeight="14.25" x14ac:dyDescent="0.2"/>
  <cols>
    <col min="1" max="1" width="3.375" customWidth="1"/>
    <col min="2" max="2" width="25" customWidth="1"/>
    <col min="3" max="3" width="24.25" customWidth="1"/>
    <col min="4" max="4" width="9.625" customWidth="1"/>
    <col min="6" max="6" width="8" customWidth="1"/>
    <col min="7" max="18" width="3.875" customWidth="1"/>
  </cols>
  <sheetData>
    <row r="1" spans="1:18" ht="20.25" x14ac:dyDescent="0.3">
      <c r="P1" s="10" t="s">
        <v>39</v>
      </c>
    </row>
    <row r="2" spans="1:18" s="3" customFormat="1" ht="20.25" x14ac:dyDescent="0.25">
      <c r="A2" s="359" t="s">
        <v>0</v>
      </c>
      <c r="B2" s="359"/>
      <c r="C2" s="359"/>
      <c r="D2" s="359"/>
      <c r="E2" s="359"/>
      <c r="F2" s="359"/>
      <c r="G2" s="359"/>
      <c r="H2" s="359"/>
      <c r="I2" s="359"/>
      <c r="J2" s="359"/>
      <c r="K2" s="359"/>
      <c r="L2" s="359"/>
      <c r="M2" s="359"/>
      <c r="N2" s="359"/>
      <c r="O2" s="359"/>
      <c r="P2" s="359"/>
      <c r="Q2" s="359"/>
      <c r="R2" s="359"/>
    </row>
    <row r="3" spans="1:18" s="3" customFormat="1" ht="20.25" x14ac:dyDescent="0.25">
      <c r="A3" s="359" t="s">
        <v>151</v>
      </c>
      <c r="B3" s="359"/>
      <c r="C3" s="359"/>
      <c r="D3" s="359"/>
      <c r="E3" s="359"/>
      <c r="F3" s="359"/>
      <c r="G3" s="359"/>
      <c r="H3" s="359"/>
      <c r="I3" s="359"/>
      <c r="J3" s="359"/>
      <c r="K3" s="359"/>
      <c r="L3" s="359"/>
      <c r="M3" s="359"/>
      <c r="N3" s="359"/>
      <c r="O3" s="359"/>
      <c r="P3" s="359"/>
      <c r="Q3" s="359"/>
      <c r="R3" s="359"/>
    </row>
    <row r="4" spans="1:18" s="3" customFormat="1" ht="20.25" x14ac:dyDescent="0.25">
      <c r="A4" s="359" t="s">
        <v>2</v>
      </c>
      <c r="B4" s="359"/>
      <c r="C4" s="359"/>
      <c r="D4" s="359"/>
      <c r="E4" s="359"/>
      <c r="F4" s="359"/>
      <c r="G4" s="359"/>
      <c r="H4" s="359"/>
      <c r="I4" s="359"/>
      <c r="J4" s="359"/>
      <c r="K4" s="359"/>
      <c r="L4" s="359"/>
      <c r="M4" s="359"/>
      <c r="N4" s="359"/>
      <c r="O4" s="359"/>
      <c r="P4" s="359"/>
      <c r="Q4" s="359"/>
      <c r="R4" s="359"/>
    </row>
    <row r="5" spans="1:18" s="3" customFormat="1" ht="20.25" x14ac:dyDescent="0.25">
      <c r="A5" s="344" t="s">
        <v>71</v>
      </c>
      <c r="B5" s="344"/>
      <c r="C5" s="344"/>
      <c r="D5" s="344"/>
      <c r="E5" s="344"/>
      <c r="F5" s="344"/>
      <c r="G5" s="344"/>
      <c r="H5" s="344"/>
      <c r="I5" s="344"/>
      <c r="J5" s="344"/>
    </row>
    <row r="6" spans="1:18" s="3" customFormat="1" ht="20.25" x14ac:dyDescent="0.3">
      <c r="A6" s="4"/>
      <c r="B6" s="5" t="s">
        <v>72</v>
      </c>
      <c r="C6" s="4"/>
      <c r="D6" s="4"/>
      <c r="E6" s="4"/>
      <c r="F6" s="4"/>
      <c r="G6" s="4"/>
      <c r="H6" s="4"/>
      <c r="I6" s="4"/>
      <c r="J6" s="4"/>
    </row>
    <row r="7" spans="1:18" x14ac:dyDescent="0.2">
      <c r="A7" s="1"/>
      <c r="B7" s="1"/>
      <c r="C7" s="1"/>
      <c r="D7" s="1"/>
      <c r="E7" s="1"/>
      <c r="F7" s="1"/>
      <c r="G7" s="1"/>
      <c r="H7" s="1"/>
      <c r="I7" s="1"/>
      <c r="J7" s="1"/>
    </row>
    <row r="8" spans="1:18" s="3" customFormat="1" ht="39" x14ac:dyDescent="0.25">
      <c r="A8" s="366" t="s">
        <v>25</v>
      </c>
      <c r="B8" s="368" t="s">
        <v>4</v>
      </c>
      <c r="C8" s="8" t="s">
        <v>5</v>
      </c>
      <c r="D8" s="370" t="s">
        <v>7</v>
      </c>
      <c r="E8" s="8" t="s">
        <v>8</v>
      </c>
      <c r="F8" s="370" t="s">
        <v>10</v>
      </c>
      <c r="G8" s="336" t="s">
        <v>12</v>
      </c>
      <c r="H8" s="336"/>
      <c r="I8" s="336"/>
      <c r="J8" s="336" t="s">
        <v>150</v>
      </c>
      <c r="K8" s="336"/>
      <c r="L8" s="336"/>
      <c r="M8" s="336"/>
      <c r="N8" s="336"/>
      <c r="O8" s="336"/>
      <c r="P8" s="336"/>
      <c r="Q8" s="336"/>
      <c r="R8" s="336"/>
    </row>
    <row r="9" spans="1:18" s="3" customFormat="1" ht="19.5" x14ac:dyDescent="0.25">
      <c r="A9" s="367"/>
      <c r="B9" s="369"/>
      <c r="C9" s="11" t="s">
        <v>6</v>
      </c>
      <c r="D9" s="370"/>
      <c r="E9" s="9" t="s">
        <v>9</v>
      </c>
      <c r="F9" s="370"/>
      <c r="G9" s="6" t="s">
        <v>13</v>
      </c>
      <c r="H9" s="6" t="s">
        <v>14</v>
      </c>
      <c r="I9" s="6" t="s">
        <v>15</v>
      </c>
      <c r="J9" s="6" t="s">
        <v>16</v>
      </c>
      <c r="K9" s="6" t="s">
        <v>17</v>
      </c>
      <c r="L9" s="6" t="s">
        <v>18</v>
      </c>
      <c r="M9" s="6" t="s">
        <v>19</v>
      </c>
      <c r="N9" s="6" t="s">
        <v>20</v>
      </c>
      <c r="O9" s="6" t="s">
        <v>21</v>
      </c>
      <c r="P9" s="6" t="s">
        <v>22</v>
      </c>
      <c r="Q9" s="6" t="s">
        <v>23</v>
      </c>
      <c r="R9" s="6" t="s">
        <v>24</v>
      </c>
    </row>
    <row r="10" spans="1:18" ht="267.75" customHeight="1" x14ac:dyDescent="0.2">
      <c r="A10" s="12">
        <v>1</v>
      </c>
      <c r="B10" s="13" t="s">
        <v>73</v>
      </c>
      <c r="C10" s="14" t="s">
        <v>74</v>
      </c>
      <c r="D10" s="27">
        <v>6000</v>
      </c>
      <c r="E10" s="26" t="s">
        <v>63</v>
      </c>
      <c r="F10" s="12" t="s">
        <v>41</v>
      </c>
      <c r="G10" s="7"/>
      <c r="H10" s="7"/>
      <c r="I10" s="7"/>
      <c r="J10" s="7"/>
      <c r="K10" s="7"/>
      <c r="L10" s="7"/>
      <c r="M10" s="7"/>
      <c r="N10" s="7"/>
      <c r="O10" s="7"/>
      <c r="P10" s="7"/>
      <c r="Q10" s="7"/>
      <c r="R10" s="7"/>
    </row>
    <row r="11" spans="1:18" ht="20.100000000000001" customHeight="1" x14ac:dyDescent="0.2">
      <c r="A11" s="28"/>
      <c r="B11" s="29"/>
      <c r="C11" s="23"/>
      <c r="D11" s="30"/>
      <c r="E11" s="31"/>
      <c r="F11" s="28"/>
      <c r="G11" s="16"/>
      <c r="H11" s="16"/>
      <c r="I11" s="16"/>
      <c r="J11" s="16"/>
      <c r="K11" s="16"/>
      <c r="L11" s="16"/>
      <c r="M11" s="16"/>
      <c r="N11" s="16"/>
      <c r="O11" s="16"/>
      <c r="P11" s="16"/>
      <c r="Q11" s="16"/>
      <c r="R11" s="16"/>
    </row>
    <row r="12" spans="1:18" ht="20.100000000000001" customHeight="1" x14ac:dyDescent="0.2">
      <c r="A12" s="28"/>
      <c r="B12" s="29"/>
      <c r="C12" s="23"/>
      <c r="D12" s="30"/>
      <c r="E12" s="31"/>
      <c r="F12" s="28"/>
      <c r="G12" s="16"/>
      <c r="H12" s="16"/>
      <c r="I12" s="16"/>
      <c r="J12" s="16"/>
      <c r="K12" s="16"/>
      <c r="L12" s="16"/>
      <c r="M12" s="16"/>
      <c r="N12" s="16"/>
      <c r="O12" s="16"/>
      <c r="P12" s="16"/>
      <c r="Q12" s="16"/>
      <c r="R12" s="16"/>
    </row>
    <row r="13" spans="1:18" ht="20.100000000000001" customHeight="1" x14ac:dyDescent="0.2">
      <c r="A13" s="28"/>
      <c r="B13" s="29"/>
      <c r="C13" s="23"/>
      <c r="D13" s="30"/>
      <c r="E13" s="31"/>
      <c r="F13" s="28"/>
      <c r="G13" s="16"/>
      <c r="H13" s="16"/>
      <c r="I13" s="16"/>
      <c r="J13" s="16"/>
      <c r="K13" s="16"/>
      <c r="L13" s="16"/>
      <c r="M13" s="16"/>
      <c r="N13" s="16"/>
      <c r="O13" s="16"/>
      <c r="P13" s="16"/>
      <c r="Q13" s="16"/>
      <c r="R13" s="16"/>
    </row>
    <row r="14" spans="1:18" ht="20.25" x14ac:dyDescent="0.3">
      <c r="P14" s="10" t="s">
        <v>233</v>
      </c>
    </row>
    <row r="15" spans="1:18" ht="20.25" x14ac:dyDescent="0.2">
      <c r="A15" s="359" t="s">
        <v>0</v>
      </c>
      <c r="B15" s="359"/>
      <c r="C15" s="359"/>
      <c r="D15" s="359"/>
      <c r="E15" s="359"/>
      <c r="F15" s="359"/>
      <c r="G15" s="359"/>
      <c r="H15" s="359"/>
      <c r="I15" s="359"/>
      <c r="J15" s="359"/>
      <c r="K15" s="359"/>
      <c r="L15" s="359"/>
      <c r="M15" s="359"/>
      <c r="N15" s="359"/>
      <c r="O15" s="359"/>
      <c r="P15" s="359"/>
      <c r="Q15" s="359"/>
      <c r="R15" s="359"/>
    </row>
    <row r="16" spans="1:18" ht="20.25" x14ac:dyDescent="0.2">
      <c r="A16" s="359" t="s">
        <v>151</v>
      </c>
      <c r="B16" s="359"/>
      <c r="C16" s="359"/>
      <c r="D16" s="359"/>
      <c r="E16" s="359"/>
      <c r="F16" s="359"/>
      <c r="G16" s="359"/>
      <c r="H16" s="359"/>
      <c r="I16" s="359"/>
      <c r="J16" s="359"/>
      <c r="K16" s="359"/>
      <c r="L16" s="359"/>
      <c r="M16" s="359"/>
      <c r="N16" s="359"/>
      <c r="O16" s="359"/>
      <c r="P16" s="359"/>
      <c r="Q16" s="359"/>
      <c r="R16" s="359"/>
    </row>
    <row r="17" spans="1:18" ht="20.25" x14ac:dyDescent="0.2">
      <c r="A17" s="359" t="s">
        <v>2</v>
      </c>
      <c r="B17" s="359"/>
      <c r="C17" s="359"/>
      <c r="D17" s="359"/>
      <c r="E17" s="359"/>
      <c r="F17" s="359"/>
      <c r="G17" s="359"/>
      <c r="H17" s="359"/>
      <c r="I17" s="359"/>
      <c r="J17" s="359"/>
      <c r="K17" s="359"/>
      <c r="L17" s="359"/>
      <c r="M17" s="359"/>
      <c r="N17" s="359"/>
      <c r="O17" s="359"/>
      <c r="P17" s="359"/>
      <c r="Q17" s="359"/>
      <c r="R17" s="359"/>
    </row>
    <row r="18" spans="1:18" ht="20.25" x14ac:dyDescent="0.25">
      <c r="A18" s="344" t="s">
        <v>71</v>
      </c>
      <c r="B18" s="344"/>
      <c r="C18" s="344"/>
      <c r="D18" s="344"/>
      <c r="E18" s="344"/>
      <c r="F18" s="344"/>
      <c r="G18" s="344"/>
      <c r="H18" s="344"/>
      <c r="I18" s="344"/>
      <c r="J18" s="344"/>
      <c r="K18" s="3"/>
      <c r="L18" s="3"/>
      <c r="M18" s="3"/>
      <c r="N18" s="3"/>
      <c r="O18" s="3"/>
      <c r="P18" s="3"/>
      <c r="Q18" s="3"/>
      <c r="R18" s="3"/>
    </row>
    <row r="19" spans="1:18" ht="20.25" x14ac:dyDescent="0.3">
      <c r="A19" s="4"/>
      <c r="B19" s="171" t="s">
        <v>383</v>
      </c>
      <c r="C19" s="4"/>
      <c r="D19" s="4"/>
      <c r="E19" s="4"/>
      <c r="F19" s="4"/>
      <c r="G19" s="4"/>
      <c r="H19" s="4"/>
      <c r="I19" s="4"/>
      <c r="J19" s="4"/>
      <c r="K19" s="3"/>
      <c r="L19" s="3"/>
      <c r="M19" s="3"/>
      <c r="N19" s="3"/>
      <c r="O19" s="3"/>
      <c r="P19" s="3"/>
      <c r="Q19" s="3"/>
      <c r="R19" s="3"/>
    </row>
    <row r="20" spans="1:18" x14ac:dyDescent="0.2">
      <c r="A20" s="1"/>
      <c r="B20" s="1"/>
      <c r="C20" s="1"/>
      <c r="D20" s="1"/>
      <c r="E20" s="1"/>
      <c r="F20" s="1"/>
      <c r="G20" s="1"/>
      <c r="H20" s="1"/>
      <c r="I20" s="1"/>
      <c r="J20" s="1"/>
    </row>
    <row r="21" spans="1:18" ht="39" x14ac:dyDescent="0.2">
      <c r="A21" s="366" t="s">
        <v>25</v>
      </c>
      <c r="B21" s="368" t="s">
        <v>4</v>
      </c>
      <c r="C21" s="174" t="s">
        <v>5</v>
      </c>
      <c r="D21" s="370" t="s">
        <v>7</v>
      </c>
      <c r="E21" s="174" t="s">
        <v>8</v>
      </c>
      <c r="F21" s="370" t="s">
        <v>10</v>
      </c>
      <c r="G21" s="336" t="s">
        <v>12</v>
      </c>
      <c r="H21" s="336"/>
      <c r="I21" s="336"/>
      <c r="J21" s="336" t="s">
        <v>150</v>
      </c>
      <c r="K21" s="336"/>
      <c r="L21" s="336"/>
      <c r="M21" s="336"/>
      <c r="N21" s="336"/>
      <c r="O21" s="336"/>
      <c r="P21" s="336"/>
      <c r="Q21" s="336"/>
      <c r="R21" s="336"/>
    </row>
    <row r="22" spans="1:18" ht="19.5" x14ac:dyDescent="0.2">
      <c r="A22" s="367"/>
      <c r="B22" s="369"/>
      <c r="C22" s="11" t="s">
        <v>6</v>
      </c>
      <c r="D22" s="370"/>
      <c r="E22" s="175" t="s">
        <v>9</v>
      </c>
      <c r="F22" s="370"/>
      <c r="G22" s="6" t="s">
        <v>13</v>
      </c>
      <c r="H22" s="6" t="s">
        <v>14</v>
      </c>
      <c r="I22" s="6" t="s">
        <v>15</v>
      </c>
      <c r="J22" s="6" t="s">
        <v>16</v>
      </c>
      <c r="K22" s="6" t="s">
        <v>17</v>
      </c>
      <c r="L22" s="6" t="s">
        <v>18</v>
      </c>
      <c r="M22" s="6" t="s">
        <v>19</v>
      </c>
      <c r="N22" s="6" t="s">
        <v>20</v>
      </c>
      <c r="O22" s="6" t="s">
        <v>21</v>
      </c>
      <c r="P22" s="6" t="s">
        <v>22</v>
      </c>
      <c r="Q22" s="6" t="s">
        <v>23</v>
      </c>
      <c r="R22" s="6" t="s">
        <v>24</v>
      </c>
    </row>
    <row r="23" spans="1:18" ht="182.25" x14ac:dyDescent="0.2">
      <c r="A23" s="12">
        <v>2</v>
      </c>
      <c r="B23" s="13" t="s">
        <v>234</v>
      </c>
      <c r="C23" s="14" t="s">
        <v>235</v>
      </c>
      <c r="D23" s="27">
        <v>40000</v>
      </c>
      <c r="E23" s="26" t="s">
        <v>63</v>
      </c>
      <c r="F23" s="12" t="s">
        <v>41</v>
      </c>
      <c r="G23" s="7"/>
      <c r="H23" s="7"/>
      <c r="I23" s="7"/>
      <c r="J23" s="7"/>
      <c r="K23" s="7"/>
      <c r="L23" s="7"/>
      <c r="M23" s="7"/>
      <c r="N23" s="7"/>
      <c r="O23" s="7"/>
      <c r="P23" s="7"/>
      <c r="Q23" s="7"/>
      <c r="R23" s="7"/>
    </row>
  </sheetData>
  <mergeCells count="20">
    <mergeCell ref="A15:R15"/>
    <mergeCell ref="A16:R16"/>
    <mergeCell ref="A17:R17"/>
    <mergeCell ref="A18:J18"/>
    <mergeCell ref="A21:A22"/>
    <mergeCell ref="B21:B22"/>
    <mergeCell ref="D21:D22"/>
    <mergeCell ref="F21:F22"/>
    <mergeCell ref="G21:I21"/>
    <mergeCell ref="J21:R21"/>
    <mergeCell ref="A2:R2"/>
    <mergeCell ref="A3:R3"/>
    <mergeCell ref="A4:R4"/>
    <mergeCell ref="A5:J5"/>
    <mergeCell ref="A8:A9"/>
    <mergeCell ref="B8:B9"/>
    <mergeCell ref="D8:D9"/>
    <mergeCell ref="F8:F9"/>
    <mergeCell ref="G8:I8"/>
    <mergeCell ref="J8:R8"/>
  </mergeCells>
  <pageMargins left="0.31496062992125984" right="0.15748031496062992" top="0.62992125984251968" bottom="0.35433070866141736" header="0.31496062992125984" footer="0.51181102362204722"/>
  <pageSetup firstPageNumber="82" orientation="landscape" useFirstPageNumber="1" verticalDpi="0" r:id="rId1"/>
  <headerFooter>
    <oddFooter>&amp;C&amp;"TH SarabunIT๙,ธรรมดา"&amp;16&amp;P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view="pageBreakPreview" zoomScale="91" zoomScaleNormal="110" zoomScaleSheetLayoutView="91" workbookViewId="0">
      <selection activeCell="A4" sqref="A4:R4"/>
    </sheetView>
  </sheetViews>
  <sheetFormatPr defaultRowHeight="14.25" x14ac:dyDescent="0.2"/>
  <cols>
    <col min="1" max="1" width="3.375" customWidth="1"/>
    <col min="2" max="2" width="25" customWidth="1"/>
    <col min="3" max="3" width="24.25" customWidth="1"/>
    <col min="4" max="4" width="9.625" customWidth="1"/>
    <col min="6" max="6" width="8" customWidth="1"/>
    <col min="7" max="18" width="3.875" customWidth="1"/>
  </cols>
  <sheetData>
    <row r="1" spans="1:18" ht="20.25" x14ac:dyDescent="0.3">
      <c r="P1" s="10" t="s">
        <v>39</v>
      </c>
    </row>
    <row r="2" spans="1:18" s="3" customFormat="1" ht="20.25" x14ac:dyDescent="0.25">
      <c r="A2" s="359" t="s">
        <v>0</v>
      </c>
      <c r="B2" s="359"/>
      <c r="C2" s="359"/>
      <c r="D2" s="359"/>
      <c r="E2" s="359"/>
      <c r="F2" s="359"/>
      <c r="G2" s="359"/>
      <c r="H2" s="359"/>
      <c r="I2" s="359"/>
      <c r="J2" s="359"/>
      <c r="K2" s="359"/>
      <c r="L2" s="359"/>
      <c r="M2" s="359"/>
      <c r="N2" s="359"/>
      <c r="O2" s="359"/>
      <c r="P2" s="359"/>
      <c r="Q2" s="359"/>
      <c r="R2" s="359"/>
    </row>
    <row r="3" spans="1:18" s="3" customFormat="1" ht="20.25" x14ac:dyDescent="0.25">
      <c r="A3" s="359" t="s">
        <v>151</v>
      </c>
      <c r="B3" s="359"/>
      <c r="C3" s="359"/>
      <c r="D3" s="359"/>
      <c r="E3" s="359"/>
      <c r="F3" s="359"/>
      <c r="G3" s="359"/>
      <c r="H3" s="359"/>
      <c r="I3" s="359"/>
      <c r="J3" s="359"/>
      <c r="K3" s="359"/>
      <c r="L3" s="359"/>
      <c r="M3" s="359"/>
      <c r="N3" s="359"/>
      <c r="O3" s="359"/>
      <c r="P3" s="359"/>
      <c r="Q3" s="359"/>
      <c r="R3" s="359"/>
    </row>
    <row r="4" spans="1:18" s="3" customFormat="1" ht="20.25" x14ac:dyDescent="0.25">
      <c r="A4" s="359" t="s">
        <v>2</v>
      </c>
      <c r="B4" s="359"/>
      <c r="C4" s="359"/>
      <c r="D4" s="359"/>
      <c r="E4" s="359"/>
      <c r="F4" s="359"/>
      <c r="G4" s="359"/>
      <c r="H4" s="359"/>
      <c r="I4" s="359"/>
      <c r="J4" s="359"/>
      <c r="K4" s="359"/>
      <c r="L4" s="359"/>
      <c r="M4" s="359"/>
      <c r="N4" s="359"/>
      <c r="O4" s="359"/>
      <c r="P4" s="359"/>
      <c r="Q4" s="359"/>
      <c r="R4" s="359"/>
    </row>
    <row r="5" spans="1:18" s="3" customFormat="1" ht="20.25" x14ac:dyDescent="0.25">
      <c r="A5" s="344" t="s">
        <v>236</v>
      </c>
      <c r="B5" s="344"/>
      <c r="C5" s="344"/>
      <c r="D5" s="344"/>
      <c r="E5" s="344"/>
      <c r="F5" s="344"/>
      <c r="G5" s="344"/>
      <c r="H5" s="344"/>
      <c r="I5" s="344"/>
      <c r="J5" s="344"/>
    </row>
    <row r="6" spans="1:18" s="3" customFormat="1" ht="20.25" x14ac:dyDescent="0.3">
      <c r="A6" s="4"/>
      <c r="B6" s="176" t="s">
        <v>384</v>
      </c>
      <c r="C6" s="4"/>
      <c r="D6" s="4"/>
      <c r="E6" s="4"/>
      <c r="F6" s="4"/>
      <c r="G6" s="4"/>
      <c r="H6" s="4"/>
      <c r="I6" s="4"/>
      <c r="J6" s="4"/>
    </row>
    <row r="7" spans="1:18" x14ac:dyDescent="0.2">
      <c r="A7" s="1"/>
      <c r="B7" s="1"/>
      <c r="C7" s="1"/>
      <c r="D7" s="1"/>
      <c r="E7" s="1"/>
      <c r="F7" s="1"/>
      <c r="G7" s="1"/>
      <c r="H7" s="1"/>
      <c r="I7" s="1"/>
      <c r="J7" s="1"/>
    </row>
    <row r="8" spans="1:18" ht="39" x14ac:dyDescent="0.2">
      <c r="A8" s="366" t="s">
        <v>25</v>
      </c>
      <c r="B8" s="368" t="s">
        <v>4</v>
      </c>
      <c r="C8" s="180" t="s">
        <v>5</v>
      </c>
      <c r="D8" s="370" t="s">
        <v>7</v>
      </c>
      <c r="E8" s="180" t="s">
        <v>8</v>
      </c>
      <c r="F8" s="370" t="s">
        <v>10</v>
      </c>
      <c r="G8" s="336" t="s">
        <v>12</v>
      </c>
      <c r="H8" s="336"/>
      <c r="I8" s="336"/>
      <c r="J8" s="336" t="s">
        <v>150</v>
      </c>
      <c r="K8" s="336"/>
      <c r="L8" s="336"/>
      <c r="M8" s="336"/>
      <c r="N8" s="336"/>
      <c r="O8" s="336"/>
      <c r="P8" s="336"/>
      <c r="Q8" s="336"/>
      <c r="R8" s="336"/>
    </row>
    <row r="9" spans="1:18" ht="19.5" x14ac:dyDescent="0.2">
      <c r="A9" s="367"/>
      <c r="B9" s="369"/>
      <c r="C9" s="201" t="s">
        <v>6</v>
      </c>
      <c r="D9" s="370"/>
      <c r="E9" s="181" t="s">
        <v>9</v>
      </c>
      <c r="F9" s="370"/>
      <c r="G9" s="6" t="s">
        <v>13</v>
      </c>
      <c r="H9" s="6" t="s">
        <v>14</v>
      </c>
      <c r="I9" s="6" t="s">
        <v>15</v>
      </c>
      <c r="J9" s="6" t="s">
        <v>16</v>
      </c>
      <c r="K9" s="6" t="s">
        <v>17</v>
      </c>
      <c r="L9" s="6" t="s">
        <v>18</v>
      </c>
      <c r="M9" s="6" t="s">
        <v>19</v>
      </c>
      <c r="N9" s="6" t="s">
        <v>20</v>
      </c>
      <c r="O9" s="6" t="s">
        <v>21</v>
      </c>
      <c r="P9" s="6" t="s">
        <v>22</v>
      </c>
      <c r="Q9" s="6" t="s">
        <v>23</v>
      </c>
      <c r="R9" s="6" t="s">
        <v>24</v>
      </c>
    </row>
    <row r="10" spans="1:18" ht="141.75" x14ac:dyDescent="0.2">
      <c r="A10" s="12">
        <v>1</v>
      </c>
      <c r="B10" s="13" t="s">
        <v>230</v>
      </c>
      <c r="C10" s="14" t="s">
        <v>231</v>
      </c>
      <c r="D10" s="27">
        <v>5000</v>
      </c>
      <c r="E10" s="26" t="s">
        <v>63</v>
      </c>
      <c r="F10" s="12" t="s">
        <v>41</v>
      </c>
      <c r="G10" s="7"/>
      <c r="H10" s="7"/>
      <c r="I10" s="7"/>
      <c r="J10" s="7"/>
      <c r="K10" s="7"/>
      <c r="L10" s="7"/>
      <c r="M10" s="7"/>
      <c r="N10" s="7"/>
      <c r="O10" s="7"/>
      <c r="P10" s="7"/>
      <c r="Q10" s="7"/>
      <c r="R10" s="7"/>
    </row>
  </sheetData>
  <mergeCells count="10">
    <mergeCell ref="J8:R8"/>
    <mergeCell ref="A2:R2"/>
    <mergeCell ref="A3:R3"/>
    <mergeCell ref="A4:R4"/>
    <mergeCell ref="A5:J5"/>
    <mergeCell ref="A8:A9"/>
    <mergeCell ref="B8:B9"/>
    <mergeCell ref="D8:D9"/>
    <mergeCell ref="F8:F9"/>
    <mergeCell ref="G8:I8"/>
  </mergeCells>
  <pageMargins left="0.31496062992125984" right="0.15748031496062992" top="0.62992125984251968" bottom="0.35433070866141736" header="0.31496062992125984" footer="0.51181102362204722"/>
  <pageSetup firstPageNumber="83" orientation="landscape" useFirstPageNumber="1" verticalDpi="0" r:id="rId1"/>
  <headerFooter>
    <oddFooter>&amp;C&amp;"TH SarabunIT๙,ธรรมดา"&amp;16&amp;P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4"/>
  <sheetViews>
    <sheetView view="pageBreakPreview" topLeftCell="A4" zoomScale="78" zoomScaleNormal="84" zoomScaleSheetLayoutView="78" workbookViewId="0">
      <selection activeCell="D124" sqref="D124"/>
    </sheetView>
  </sheetViews>
  <sheetFormatPr defaultRowHeight="14.25" x14ac:dyDescent="0.2"/>
  <cols>
    <col min="1" max="1" width="5.125" style="95" customWidth="1"/>
    <col min="2" max="2" width="24" style="95" customWidth="1"/>
    <col min="3" max="3" width="23.375" style="95" customWidth="1"/>
    <col min="4" max="4" width="9.625" style="95" customWidth="1"/>
    <col min="5" max="5" width="9" style="95"/>
    <col min="6" max="6" width="9.375" style="95" customWidth="1"/>
    <col min="7" max="18" width="3.875" style="95" customWidth="1"/>
    <col min="19" max="16384" width="9" style="95"/>
  </cols>
  <sheetData>
    <row r="1" spans="1:18" ht="20.25" x14ac:dyDescent="0.3">
      <c r="P1" s="113" t="s">
        <v>39</v>
      </c>
    </row>
    <row r="2" spans="1:18" s="93" customFormat="1" ht="20.25" x14ac:dyDescent="0.25">
      <c r="A2" s="382" t="s">
        <v>0</v>
      </c>
      <c r="B2" s="382"/>
      <c r="C2" s="382"/>
      <c r="D2" s="382"/>
      <c r="E2" s="382"/>
      <c r="F2" s="382"/>
      <c r="G2" s="382"/>
      <c r="H2" s="382"/>
      <c r="I2" s="382"/>
      <c r="J2" s="382"/>
      <c r="K2" s="382"/>
      <c r="L2" s="382"/>
      <c r="M2" s="382"/>
      <c r="N2" s="382"/>
      <c r="O2" s="382"/>
      <c r="P2" s="382"/>
      <c r="Q2" s="382"/>
      <c r="R2" s="382"/>
    </row>
    <row r="3" spans="1:18" s="93" customFormat="1" ht="20.25" x14ac:dyDescent="0.25">
      <c r="A3" s="382" t="s">
        <v>151</v>
      </c>
      <c r="B3" s="382"/>
      <c r="C3" s="382"/>
      <c r="D3" s="382"/>
      <c r="E3" s="382"/>
      <c r="F3" s="382"/>
      <c r="G3" s="382"/>
      <c r="H3" s="382"/>
      <c r="I3" s="382"/>
      <c r="J3" s="382"/>
      <c r="K3" s="382"/>
      <c r="L3" s="382"/>
      <c r="M3" s="382"/>
      <c r="N3" s="382"/>
      <c r="O3" s="382"/>
      <c r="P3" s="382"/>
      <c r="Q3" s="382"/>
      <c r="R3" s="382"/>
    </row>
    <row r="4" spans="1:18" s="93" customFormat="1" ht="20.25" x14ac:dyDescent="0.25">
      <c r="A4" s="382" t="s">
        <v>2</v>
      </c>
      <c r="B4" s="382"/>
      <c r="C4" s="382"/>
      <c r="D4" s="382"/>
      <c r="E4" s="382"/>
      <c r="F4" s="382"/>
      <c r="G4" s="382"/>
      <c r="H4" s="382"/>
      <c r="I4" s="382"/>
      <c r="J4" s="382"/>
      <c r="K4" s="382"/>
      <c r="L4" s="382"/>
      <c r="M4" s="382"/>
      <c r="N4" s="382"/>
      <c r="O4" s="382"/>
      <c r="P4" s="382"/>
      <c r="Q4" s="382"/>
      <c r="R4" s="382"/>
    </row>
    <row r="5" spans="1:18" s="93" customFormat="1" ht="20.25" x14ac:dyDescent="0.25">
      <c r="A5" s="344" t="s">
        <v>75</v>
      </c>
      <c r="B5" s="344"/>
      <c r="C5" s="344"/>
      <c r="D5" s="344"/>
      <c r="E5" s="344"/>
      <c r="F5" s="344"/>
      <c r="G5" s="344"/>
      <c r="H5" s="344"/>
      <c r="I5" s="344"/>
      <c r="J5" s="344"/>
    </row>
    <row r="6" spans="1:18" s="93" customFormat="1" ht="20.25" x14ac:dyDescent="0.3">
      <c r="A6" s="94"/>
      <c r="B6" s="146" t="s">
        <v>77</v>
      </c>
      <c r="C6" s="94"/>
      <c r="D6" s="94"/>
      <c r="E6" s="94"/>
      <c r="F6" s="94"/>
      <c r="G6" s="94"/>
      <c r="H6" s="94"/>
      <c r="I6" s="94"/>
      <c r="J6" s="94"/>
    </row>
    <row r="7" spans="1:18" ht="9" customHeight="1" x14ac:dyDescent="0.2">
      <c r="A7" s="149"/>
      <c r="B7" s="149"/>
      <c r="C7" s="149"/>
      <c r="D7" s="149"/>
      <c r="E7" s="149"/>
      <c r="F7" s="149"/>
      <c r="G7" s="149"/>
      <c r="H7" s="149"/>
      <c r="I7" s="149"/>
      <c r="J7" s="149"/>
    </row>
    <row r="8" spans="1:18" s="93" customFormat="1" ht="39" x14ac:dyDescent="0.25">
      <c r="A8" s="347" t="s">
        <v>25</v>
      </c>
      <c r="B8" s="349" t="s">
        <v>4</v>
      </c>
      <c r="C8" s="147" t="s">
        <v>5</v>
      </c>
      <c r="D8" s="351" t="s">
        <v>7</v>
      </c>
      <c r="E8" s="147" t="s">
        <v>8</v>
      </c>
      <c r="F8" s="351" t="s">
        <v>10</v>
      </c>
      <c r="G8" s="341" t="s">
        <v>12</v>
      </c>
      <c r="H8" s="341"/>
      <c r="I8" s="341"/>
      <c r="J8" s="341" t="s">
        <v>150</v>
      </c>
      <c r="K8" s="341"/>
      <c r="L8" s="341"/>
      <c r="M8" s="341"/>
      <c r="N8" s="341"/>
      <c r="O8" s="341"/>
      <c r="P8" s="341"/>
      <c r="Q8" s="341"/>
      <c r="R8" s="341"/>
    </row>
    <row r="9" spans="1:18" s="93" customFormat="1" ht="19.5" x14ac:dyDescent="0.25">
      <c r="A9" s="348"/>
      <c r="B9" s="350"/>
      <c r="C9" s="150" t="s">
        <v>6</v>
      </c>
      <c r="D9" s="351"/>
      <c r="E9" s="148" t="s">
        <v>9</v>
      </c>
      <c r="F9" s="351"/>
      <c r="G9" s="151" t="s">
        <v>13</v>
      </c>
      <c r="H9" s="151" t="s">
        <v>14</v>
      </c>
      <c r="I9" s="151" t="s">
        <v>15</v>
      </c>
      <c r="J9" s="151" t="s">
        <v>16</v>
      </c>
      <c r="K9" s="151" t="s">
        <v>17</v>
      </c>
      <c r="L9" s="151" t="s">
        <v>18</v>
      </c>
      <c r="M9" s="151" t="s">
        <v>19</v>
      </c>
      <c r="N9" s="151" t="s">
        <v>20</v>
      </c>
      <c r="O9" s="151" t="s">
        <v>21</v>
      </c>
      <c r="P9" s="151" t="s">
        <v>22</v>
      </c>
      <c r="Q9" s="151" t="s">
        <v>23</v>
      </c>
      <c r="R9" s="151" t="s">
        <v>24</v>
      </c>
    </row>
    <row r="10" spans="1:18" s="114" customFormat="1" ht="163.5" customHeight="1" x14ac:dyDescent="0.25">
      <c r="A10" s="91">
        <v>1</v>
      </c>
      <c r="B10" s="73" t="s">
        <v>76</v>
      </c>
      <c r="C10" s="98" t="s">
        <v>245</v>
      </c>
      <c r="D10" s="121">
        <v>80000</v>
      </c>
      <c r="E10" s="92" t="s">
        <v>63</v>
      </c>
      <c r="F10" s="91" t="s">
        <v>41</v>
      </c>
      <c r="G10" s="152"/>
      <c r="H10" s="152"/>
      <c r="I10" s="152"/>
      <c r="J10" s="152"/>
      <c r="K10" s="152"/>
      <c r="L10" s="152"/>
      <c r="M10" s="152"/>
      <c r="N10" s="152"/>
      <c r="O10" s="152"/>
      <c r="P10" s="152"/>
      <c r="Q10" s="152"/>
      <c r="R10" s="152"/>
    </row>
    <row r="11" spans="1:18" s="114" customFormat="1" ht="171" customHeight="1" x14ac:dyDescent="0.25">
      <c r="A11" s="91">
        <v>2</v>
      </c>
      <c r="B11" s="73" t="s">
        <v>237</v>
      </c>
      <c r="C11" s="98" t="s">
        <v>246</v>
      </c>
      <c r="D11" s="121">
        <v>13000</v>
      </c>
      <c r="E11" s="92" t="s">
        <v>63</v>
      </c>
      <c r="F11" s="91" t="s">
        <v>41</v>
      </c>
      <c r="G11" s="152"/>
      <c r="H11" s="152"/>
      <c r="I11" s="152"/>
      <c r="J11" s="152"/>
      <c r="K11" s="152"/>
      <c r="L11" s="152"/>
      <c r="M11" s="152"/>
      <c r="N11" s="152"/>
      <c r="O11" s="152"/>
      <c r="P11" s="152"/>
      <c r="Q11" s="152"/>
      <c r="R11" s="152"/>
    </row>
    <row r="12" spans="1:18" s="114" customFormat="1" ht="20.25" x14ac:dyDescent="0.3">
      <c r="P12" s="113" t="s">
        <v>39</v>
      </c>
    </row>
    <row r="13" spans="1:18" s="114" customFormat="1" ht="20.25" x14ac:dyDescent="0.25">
      <c r="A13" s="382" t="s">
        <v>0</v>
      </c>
      <c r="B13" s="382"/>
      <c r="C13" s="382"/>
      <c r="D13" s="382"/>
      <c r="E13" s="382"/>
      <c r="F13" s="382"/>
      <c r="G13" s="382"/>
      <c r="H13" s="382"/>
      <c r="I13" s="382"/>
      <c r="J13" s="382"/>
      <c r="K13" s="382"/>
      <c r="L13" s="382"/>
      <c r="M13" s="382"/>
      <c r="N13" s="382"/>
      <c r="O13" s="382"/>
      <c r="P13" s="382"/>
      <c r="Q13" s="382"/>
      <c r="R13" s="382"/>
    </row>
    <row r="14" spans="1:18" s="114" customFormat="1" ht="20.25" x14ac:dyDescent="0.25">
      <c r="A14" s="382" t="s">
        <v>151</v>
      </c>
      <c r="B14" s="382"/>
      <c r="C14" s="382"/>
      <c r="D14" s="382"/>
      <c r="E14" s="382"/>
      <c r="F14" s="382"/>
      <c r="G14" s="382"/>
      <c r="H14" s="382"/>
      <c r="I14" s="382"/>
      <c r="J14" s="382"/>
      <c r="K14" s="382"/>
      <c r="L14" s="382"/>
      <c r="M14" s="382"/>
      <c r="N14" s="382"/>
      <c r="O14" s="382"/>
      <c r="P14" s="382"/>
      <c r="Q14" s="382"/>
      <c r="R14" s="382"/>
    </row>
    <row r="15" spans="1:18" s="114" customFormat="1" ht="20.25" x14ac:dyDescent="0.25">
      <c r="A15" s="382" t="s">
        <v>2</v>
      </c>
      <c r="B15" s="382"/>
      <c r="C15" s="382"/>
      <c r="D15" s="382"/>
      <c r="E15" s="382"/>
      <c r="F15" s="382"/>
      <c r="G15" s="382"/>
      <c r="H15" s="382"/>
      <c r="I15" s="382"/>
      <c r="J15" s="382"/>
      <c r="K15" s="382"/>
      <c r="L15" s="382"/>
      <c r="M15" s="382"/>
      <c r="N15" s="382"/>
      <c r="O15" s="382"/>
      <c r="P15" s="382"/>
      <c r="Q15" s="382"/>
      <c r="R15" s="382"/>
    </row>
    <row r="16" spans="1:18" s="114" customFormat="1" ht="20.25" x14ac:dyDescent="0.3">
      <c r="A16" s="344" t="s">
        <v>75</v>
      </c>
      <c r="B16" s="344"/>
      <c r="C16" s="344"/>
      <c r="D16" s="344"/>
      <c r="E16" s="344"/>
      <c r="F16" s="344"/>
      <c r="G16" s="344"/>
      <c r="H16" s="344"/>
      <c r="I16" s="344"/>
      <c r="J16" s="344"/>
      <c r="K16" s="113"/>
      <c r="L16" s="113"/>
      <c r="M16" s="113"/>
      <c r="N16" s="113"/>
      <c r="O16" s="113"/>
      <c r="P16" s="113"/>
      <c r="Q16" s="113"/>
      <c r="R16" s="113"/>
    </row>
    <row r="17" spans="1:18" s="114" customFormat="1" ht="20.25" x14ac:dyDescent="0.3">
      <c r="A17" s="113"/>
      <c r="B17" s="146" t="s">
        <v>77</v>
      </c>
      <c r="C17" s="113"/>
      <c r="D17" s="113"/>
      <c r="E17" s="113"/>
      <c r="F17" s="113"/>
      <c r="G17" s="113"/>
      <c r="H17" s="113"/>
      <c r="I17" s="113"/>
      <c r="J17" s="113"/>
      <c r="K17" s="113"/>
      <c r="L17" s="113"/>
      <c r="M17" s="113"/>
      <c r="N17" s="113"/>
      <c r="O17" s="113"/>
      <c r="P17" s="113"/>
      <c r="Q17" s="113"/>
      <c r="R17" s="113"/>
    </row>
    <row r="18" spans="1:18" s="114" customFormat="1" ht="15" x14ac:dyDescent="0.25">
      <c r="A18" s="154"/>
      <c r="B18" s="154"/>
      <c r="C18" s="154"/>
      <c r="D18" s="154"/>
      <c r="E18" s="154"/>
      <c r="F18" s="154"/>
      <c r="G18" s="154"/>
      <c r="H18" s="154"/>
      <c r="I18" s="154"/>
      <c r="J18" s="154"/>
    </row>
    <row r="19" spans="1:18" s="114" customFormat="1" ht="39" customHeight="1" x14ac:dyDescent="0.25">
      <c r="A19" s="347" t="s">
        <v>25</v>
      </c>
      <c r="B19" s="349" t="s">
        <v>4</v>
      </c>
      <c r="C19" s="147" t="s">
        <v>5</v>
      </c>
      <c r="D19" s="351" t="s">
        <v>7</v>
      </c>
      <c r="E19" s="147" t="s">
        <v>8</v>
      </c>
      <c r="F19" s="351" t="s">
        <v>10</v>
      </c>
      <c r="G19" s="341" t="s">
        <v>12</v>
      </c>
      <c r="H19" s="341"/>
      <c r="I19" s="341"/>
      <c r="J19" s="341" t="s">
        <v>150</v>
      </c>
      <c r="K19" s="341"/>
      <c r="L19" s="341"/>
      <c r="M19" s="341"/>
      <c r="N19" s="341"/>
      <c r="O19" s="341"/>
      <c r="P19" s="341"/>
      <c r="Q19" s="341"/>
      <c r="R19" s="341"/>
    </row>
    <row r="20" spans="1:18" s="114" customFormat="1" ht="19.5" x14ac:dyDescent="0.25">
      <c r="A20" s="348"/>
      <c r="B20" s="350"/>
      <c r="C20" s="150" t="s">
        <v>6</v>
      </c>
      <c r="D20" s="351"/>
      <c r="E20" s="148" t="s">
        <v>9</v>
      </c>
      <c r="F20" s="351"/>
      <c r="G20" s="151" t="s">
        <v>13</v>
      </c>
      <c r="H20" s="151" t="s">
        <v>14</v>
      </c>
      <c r="I20" s="151" t="s">
        <v>15</v>
      </c>
      <c r="J20" s="151" t="s">
        <v>16</v>
      </c>
      <c r="K20" s="151" t="s">
        <v>17</v>
      </c>
      <c r="L20" s="151" t="s">
        <v>18</v>
      </c>
      <c r="M20" s="151" t="s">
        <v>19</v>
      </c>
      <c r="N20" s="151" t="s">
        <v>20</v>
      </c>
      <c r="O20" s="151" t="s">
        <v>21</v>
      </c>
      <c r="P20" s="151" t="s">
        <v>22</v>
      </c>
      <c r="Q20" s="151" t="s">
        <v>23</v>
      </c>
      <c r="R20" s="151" t="s">
        <v>24</v>
      </c>
    </row>
    <row r="21" spans="1:18" s="114" customFormat="1" ht="158.25" customHeight="1" x14ac:dyDescent="0.25">
      <c r="A21" s="91">
        <v>3</v>
      </c>
      <c r="B21" s="73" t="s">
        <v>78</v>
      </c>
      <c r="C21" s="158" t="s">
        <v>268</v>
      </c>
      <c r="D21" s="121">
        <v>180000</v>
      </c>
      <c r="E21" s="92" t="s">
        <v>63</v>
      </c>
      <c r="F21" s="91" t="s">
        <v>41</v>
      </c>
      <c r="G21" s="152"/>
      <c r="H21" s="152"/>
      <c r="I21" s="152"/>
      <c r="J21" s="152"/>
      <c r="K21" s="152"/>
      <c r="L21" s="152"/>
      <c r="M21" s="152"/>
      <c r="N21" s="152"/>
      <c r="O21" s="152"/>
      <c r="P21" s="152"/>
      <c r="Q21" s="152"/>
      <c r="R21" s="152"/>
    </row>
    <row r="22" spans="1:18" s="114" customFormat="1" ht="191.25" customHeight="1" x14ac:dyDescent="0.25">
      <c r="A22" s="91">
        <v>4</v>
      </c>
      <c r="B22" s="73" t="s">
        <v>79</v>
      </c>
      <c r="C22" s="158" t="s">
        <v>247</v>
      </c>
      <c r="D22" s="121">
        <v>85000</v>
      </c>
      <c r="E22" s="92" t="s">
        <v>63</v>
      </c>
      <c r="F22" s="91" t="s">
        <v>41</v>
      </c>
      <c r="G22" s="152"/>
      <c r="H22" s="152"/>
      <c r="I22" s="152"/>
      <c r="J22" s="152"/>
      <c r="K22" s="152"/>
      <c r="L22" s="152"/>
      <c r="M22" s="152"/>
      <c r="N22" s="152"/>
      <c r="O22" s="152"/>
      <c r="P22" s="152"/>
      <c r="Q22" s="152"/>
      <c r="R22" s="152"/>
    </row>
    <row r="23" spans="1:18" s="114" customFormat="1" ht="20.25" x14ac:dyDescent="0.3">
      <c r="P23" s="113" t="s">
        <v>39</v>
      </c>
    </row>
    <row r="24" spans="1:18" s="114" customFormat="1" ht="20.25" x14ac:dyDescent="0.25">
      <c r="A24" s="382" t="s">
        <v>0</v>
      </c>
      <c r="B24" s="382"/>
      <c r="C24" s="382"/>
      <c r="D24" s="382"/>
      <c r="E24" s="382"/>
      <c r="F24" s="382"/>
      <c r="G24" s="382"/>
      <c r="H24" s="382"/>
      <c r="I24" s="382"/>
      <c r="J24" s="382"/>
      <c r="K24" s="382"/>
      <c r="L24" s="382"/>
      <c r="M24" s="382"/>
      <c r="N24" s="382"/>
      <c r="O24" s="382"/>
      <c r="P24" s="382"/>
      <c r="Q24" s="382"/>
      <c r="R24" s="382"/>
    </row>
    <row r="25" spans="1:18" s="114" customFormat="1" ht="20.25" x14ac:dyDescent="0.25">
      <c r="A25" s="382" t="s">
        <v>151</v>
      </c>
      <c r="B25" s="382"/>
      <c r="C25" s="382"/>
      <c r="D25" s="382"/>
      <c r="E25" s="382"/>
      <c r="F25" s="382"/>
      <c r="G25" s="382"/>
      <c r="H25" s="382"/>
      <c r="I25" s="382"/>
      <c r="J25" s="382"/>
      <c r="K25" s="382"/>
      <c r="L25" s="382"/>
      <c r="M25" s="382"/>
      <c r="N25" s="382"/>
      <c r="O25" s="382"/>
      <c r="P25" s="382"/>
      <c r="Q25" s="382"/>
      <c r="R25" s="382"/>
    </row>
    <row r="26" spans="1:18" s="114" customFormat="1" ht="20.25" x14ac:dyDescent="0.25">
      <c r="A26" s="382" t="s">
        <v>2</v>
      </c>
      <c r="B26" s="382"/>
      <c r="C26" s="382"/>
      <c r="D26" s="382"/>
      <c r="E26" s="382"/>
      <c r="F26" s="382"/>
      <c r="G26" s="382"/>
      <c r="H26" s="382"/>
      <c r="I26" s="382"/>
      <c r="J26" s="382"/>
      <c r="K26" s="382"/>
      <c r="L26" s="382"/>
      <c r="M26" s="382"/>
      <c r="N26" s="382"/>
      <c r="O26" s="382"/>
      <c r="P26" s="382"/>
      <c r="Q26" s="382"/>
      <c r="R26" s="382"/>
    </row>
    <row r="27" spans="1:18" s="114" customFormat="1" ht="20.25" x14ac:dyDescent="0.3">
      <c r="A27" s="344" t="s">
        <v>75</v>
      </c>
      <c r="B27" s="344"/>
      <c r="C27" s="344"/>
      <c r="D27" s="344"/>
      <c r="E27" s="344"/>
      <c r="F27" s="344"/>
      <c r="G27" s="344"/>
      <c r="H27" s="344"/>
      <c r="I27" s="344"/>
      <c r="J27" s="344"/>
      <c r="K27" s="113"/>
      <c r="L27" s="113"/>
      <c r="M27" s="113"/>
      <c r="N27" s="113"/>
      <c r="O27" s="113"/>
      <c r="P27" s="113"/>
      <c r="Q27" s="113"/>
      <c r="R27" s="113"/>
    </row>
    <row r="28" spans="1:18" s="114" customFormat="1" ht="20.25" x14ac:dyDescent="0.3">
      <c r="A28" s="113"/>
      <c r="B28" s="146" t="s">
        <v>77</v>
      </c>
      <c r="C28" s="113"/>
      <c r="D28" s="113"/>
      <c r="E28" s="113"/>
      <c r="F28" s="113"/>
      <c r="G28" s="113"/>
      <c r="H28" s="113"/>
      <c r="I28" s="113"/>
      <c r="J28" s="113"/>
      <c r="K28" s="113"/>
      <c r="L28" s="113"/>
      <c r="M28" s="113"/>
      <c r="N28" s="113"/>
      <c r="O28" s="113"/>
      <c r="P28" s="113"/>
      <c r="Q28" s="113"/>
      <c r="R28" s="113"/>
    </row>
    <row r="29" spans="1:18" s="114" customFormat="1" ht="15" x14ac:dyDescent="0.25">
      <c r="A29" s="154"/>
      <c r="B29" s="154"/>
      <c r="C29" s="154"/>
      <c r="D29" s="154"/>
      <c r="E29" s="154"/>
      <c r="F29" s="154"/>
      <c r="G29" s="154"/>
      <c r="H29" s="154"/>
      <c r="I29" s="154"/>
      <c r="J29" s="154"/>
    </row>
    <row r="30" spans="1:18" s="114" customFormat="1" ht="39" x14ac:dyDescent="0.25">
      <c r="A30" s="347" t="s">
        <v>25</v>
      </c>
      <c r="B30" s="349" t="s">
        <v>4</v>
      </c>
      <c r="C30" s="147" t="s">
        <v>5</v>
      </c>
      <c r="D30" s="351" t="s">
        <v>7</v>
      </c>
      <c r="E30" s="147" t="s">
        <v>8</v>
      </c>
      <c r="F30" s="351" t="s">
        <v>10</v>
      </c>
      <c r="G30" s="341" t="s">
        <v>12</v>
      </c>
      <c r="H30" s="341"/>
      <c r="I30" s="341"/>
      <c r="J30" s="341" t="s">
        <v>150</v>
      </c>
      <c r="K30" s="341"/>
      <c r="L30" s="341"/>
      <c r="M30" s="341"/>
      <c r="N30" s="341"/>
      <c r="O30" s="341"/>
      <c r="P30" s="341"/>
      <c r="Q30" s="341"/>
      <c r="R30" s="341"/>
    </row>
    <row r="31" spans="1:18" s="114" customFormat="1" ht="19.5" x14ac:dyDescent="0.25">
      <c r="A31" s="348"/>
      <c r="B31" s="350"/>
      <c r="C31" s="150" t="s">
        <v>6</v>
      </c>
      <c r="D31" s="351"/>
      <c r="E31" s="148" t="s">
        <v>9</v>
      </c>
      <c r="F31" s="351"/>
      <c r="G31" s="151" t="s">
        <v>13</v>
      </c>
      <c r="H31" s="151" t="s">
        <v>14</v>
      </c>
      <c r="I31" s="151" t="s">
        <v>15</v>
      </c>
      <c r="J31" s="151" t="s">
        <v>16</v>
      </c>
      <c r="K31" s="151" t="s">
        <v>17</v>
      </c>
      <c r="L31" s="151" t="s">
        <v>18</v>
      </c>
      <c r="M31" s="151" t="s">
        <v>19</v>
      </c>
      <c r="N31" s="151" t="s">
        <v>20</v>
      </c>
      <c r="O31" s="151" t="s">
        <v>21</v>
      </c>
      <c r="P31" s="151" t="s">
        <v>22</v>
      </c>
      <c r="Q31" s="151" t="s">
        <v>23</v>
      </c>
      <c r="R31" s="151" t="s">
        <v>24</v>
      </c>
    </row>
    <row r="32" spans="1:18" s="114" customFormat="1" ht="125.25" customHeight="1" x14ac:dyDescent="0.25">
      <c r="A32" s="91">
        <v>5</v>
      </c>
      <c r="B32" s="73" t="s">
        <v>80</v>
      </c>
      <c r="C32" s="158" t="s">
        <v>81</v>
      </c>
      <c r="D32" s="121">
        <v>1000</v>
      </c>
      <c r="E32" s="92" t="s">
        <v>63</v>
      </c>
      <c r="F32" s="91" t="s">
        <v>41</v>
      </c>
      <c r="G32" s="152"/>
      <c r="H32" s="152"/>
      <c r="I32" s="152"/>
      <c r="J32" s="152"/>
      <c r="K32" s="152"/>
      <c r="L32" s="152"/>
      <c r="M32" s="152"/>
      <c r="N32" s="152"/>
      <c r="O32" s="152"/>
      <c r="P32" s="152"/>
      <c r="Q32" s="152"/>
      <c r="R32" s="152"/>
    </row>
    <row r="33" spans="1:18" s="114" customFormat="1" ht="141" customHeight="1" x14ac:dyDescent="0.25">
      <c r="A33" s="91">
        <v>6</v>
      </c>
      <c r="B33" s="73" t="s">
        <v>82</v>
      </c>
      <c r="C33" s="158" t="s">
        <v>83</v>
      </c>
      <c r="D33" s="121">
        <v>20000</v>
      </c>
      <c r="E33" s="92" t="s">
        <v>63</v>
      </c>
      <c r="F33" s="91" t="s">
        <v>41</v>
      </c>
      <c r="G33" s="152"/>
      <c r="H33" s="152"/>
      <c r="I33" s="152"/>
      <c r="J33" s="152"/>
      <c r="K33" s="152"/>
      <c r="L33" s="152"/>
      <c r="M33" s="152"/>
      <c r="N33" s="152"/>
      <c r="O33" s="152"/>
      <c r="P33" s="152"/>
      <c r="Q33" s="152"/>
      <c r="R33" s="152"/>
    </row>
    <row r="34" spans="1:18" s="114" customFormat="1" ht="20.25" x14ac:dyDescent="0.25">
      <c r="A34" s="136"/>
      <c r="B34" s="134"/>
      <c r="C34" s="134"/>
      <c r="D34" s="144"/>
      <c r="E34" s="135"/>
      <c r="F34" s="136"/>
      <c r="G34" s="153"/>
      <c r="H34" s="153"/>
      <c r="I34" s="153"/>
      <c r="J34" s="153"/>
      <c r="K34" s="153"/>
      <c r="L34" s="153"/>
      <c r="M34" s="153"/>
      <c r="N34" s="153"/>
      <c r="O34" s="153"/>
      <c r="P34" s="153"/>
      <c r="Q34" s="153"/>
      <c r="R34" s="153"/>
    </row>
    <row r="35" spans="1:18" s="114" customFormat="1" ht="20.25" x14ac:dyDescent="0.3">
      <c r="P35" s="113" t="s">
        <v>39</v>
      </c>
    </row>
    <row r="36" spans="1:18" s="114" customFormat="1" ht="20.25" x14ac:dyDescent="0.25">
      <c r="A36" s="382" t="s">
        <v>0</v>
      </c>
      <c r="B36" s="382"/>
      <c r="C36" s="382"/>
      <c r="D36" s="382"/>
      <c r="E36" s="382"/>
      <c r="F36" s="382"/>
      <c r="G36" s="382"/>
      <c r="H36" s="382"/>
      <c r="I36" s="382"/>
      <c r="J36" s="382"/>
      <c r="K36" s="382"/>
      <c r="L36" s="382"/>
      <c r="M36" s="382"/>
      <c r="N36" s="382"/>
      <c r="O36" s="382"/>
      <c r="P36" s="382"/>
      <c r="Q36" s="382"/>
      <c r="R36" s="382"/>
    </row>
    <row r="37" spans="1:18" s="114" customFormat="1" ht="20.25" x14ac:dyDescent="0.25">
      <c r="A37" s="382" t="s">
        <v>151</v>
      </c>
      <c r="B37" s="382"/>
      <c r="C37" s="382"/>
      <c r="D37" s="382"/>
      <c r="E37" s="382"/>
      <c r="F37" s="382"/>
      <c r="G37" s="382"/>
      <c r="H37" s="382"/>
      <c r="I37" s="382"/>
      <c r="J37" s="382"/>
      <c r="K37" s="382"/>
      <c r="L37" s="382"/>
      <c r="M37" s="382"/>
      <c r="N37" s="382"/>
      <c r="O37" s="382"/>
      <c r="P37" s="382"/>
      <c r="Q37" s="382"/>
      <c r="R37" s="382"/>
    </row>
    <row r="38" spans="1:18" s="114" customFormat="1" ht="20.25" x14ac:dyDescent="0.25">
      <c r="A38" s="382" t="s">
        <v>2</v>
      </c>
      <c r="B38" s="382"/>
      <c r="C38" s="382"/>
      <c r="D38" s="382"/>
      <c r="E38" s="382"/>
      <c r="F38" s="382"/>
      <c r="G38" s="382"/>
      <c r="H38" s="382"/>
      <c r="I38" s="382"/>
      <c r="J38" s="382"/>
      <c r="K38" s="382"/>
      <c r="L38" s="382"/>
      <c r="M38" s="382"/>
      <c r="N38" s="382"/>
      <c r="O38" s="382"/>
      <c r="P38" s="382"/>
      <c r="Q38" s="382"/>
      <c r="R38" s="382"/>
    </row>
    <row r="39" spans="1:18" s="114" customFormat="1" ht="20.25" x14ac:dyDescent="0.3">
      <c r="A39" s="344" t="s">
        <v>75</v>
      </c>
      <c r="B39" s="344"/>
      <c r="C39" s="344"/>
      <c r="D39" s="344"/>
      <c r="E39" s="344"/>
      <c r="F39" s="344"/>
      <c r="G39" s="344"/>
      <c r="H39" s="344"/>
      <c r="I39" s="344"/>
      <c r="J39" s="344"/>
      <c r="K39" s="113"/>
      <c r="L39" s="113"/>
      <c r="M39" s="113"/>
      <c r="N39" s="113"/>
      <c r="O39" s="113"/>
      <c r="P39" s="113"/>
      <c r="Q39" s="113"/>
      <c r="R39" s="113"/>
    </row>
    <row r="40" spans="1:18" s="114" customFormat="1" ht="20.25" x14ac:dyDescent="0.3">
      <c r="A40" s="113"/>
      <c r="B40" s="146" t="s">
        <v>77</v>
      </c>
      <c r="C40" s="113"/>
      <c r="D40" s="113"/>
      <c r="E40" s="113"/>
      <c r="F40" s="113"/>
      <c r="G40" s="113"/>
      <c r="H40" s="113"/>
      <c r="I40" s="113"/>
      <c r="J40" s="113"/>
      <c r="K40" s="113"/>
      <c r="L40" s="113"/>
      <c r="M40" s="113"/>
      <c r="N40" s="113"/>
      <c r="O40" s="113"/>
      <c r="P40" s="113"/>
      <c r="Q40" s="113"/>
      <c r="R40" s="113"/>
    </row>
    <row r="41" spans="1:18" s="114" customFormat="1" ht="15" x14ac:dyDescent="0.25">
      <c r="A41" s="154"/>
      <c r="B41" s="154"/>
      <c r="C41" s="154"/>
      <c r="D41" s="154"/>
      <c r="E41" s="154"/>
      <c r="F41" s="154"/>
      <c r="G41" s="154"/>
      <c r="H41" s="154"/>
      <c r="I41" s="154"/>
      <c r="J41" s="154"/>
    </row>
    <row r="42" spans="1:18" s="114" customFormat="1" ht="39" x14ac:dyDescent="0.25">
      <c r="A42" s="347" t="s">
        <v>25</v>
      </c>
      <c r="B42" s="349" t="s">
        <v>4</v>
      </c>
      <c r="C42" s="147" t="s">
        <v>5</v>
      </c>
      <c r="D42" s="351" t="s">
        <v>7</v>
      </c>
      <c r="E42" s="147" t="s">
        <v>8</v>
      </c>
      <c r="F42" s="351" t="s">
        <v>10</v>
      </c>
      <c r="G42" s="341" t="s">
        <v>12</v>
      </c>
      <c r="H42" s="341"/>
      <c r="I42" s="341"/>
      <c r="J42" s="341" t="s">
        <v>150</v>
      </c>
      <c r="K42" s="341"/>
      <c r="L42" s="341"/>
      <c r="M42" s="341"/>
      <c r="N42" s="341"/>
      <c r="O42" s="341"/>
      <c r="P42" s="341"/>
      <c r="Q42" s="341"/>
      <c r="R42" s="341"/>
    </row>
    <row r="43" spans="1:18" s="114" customFormat="1" ht="19.5" x14ac:dyDescent="0.25">
      <c r="A43" s="348"/>
      <c r="B43" s="350"/>
      <c r="C43" s="150" t="s">
        <v>6</v>
      </c>
      <c r="D43" s="351"/>
      <c r="E43" s="148" t="s">
        <v>9</v>
      </c>
      <c r="F43" s="351"/>
      <c r="G43" s="151" t="s">
        <v>13</v>
      </c>
      <c r="H43" s="151" t="s">
        <v>14</v>
      </c>
      <c r="I43" s="151" t="s">
        <v>15</v>
      </c>
      <c r="J43" s="151" t="s">
        <v>16</v>
      </c>
      <c r="K43" s="151" t="s">
        <v>17</v>
      </c>
      <c r="L43" s="151" t="s">
        <v>18</v>
      </c>
      <c r="M43" s="151" t="s">
        <v>19</v>
      </c>
      <c r="N43" s="151" t="s">
        <v>20</v>
      </c>
      <c r="O43" s="151" t="s">
        <v>21</v>
      </c>
      <c r="P43" s="151" t="s">
        <v>22</v>
      </c>
      <c r="Q43" s="151" t="s">
        <v>23</v>
      </c>
      <c r="R43" s="151" t="s">
        <v>24</v>
      </c>
    </row>
    <row r="44" spans="1:18" s="114" customFormat="1" ht="180.75" customHeight="1" x14ac:dyDescent="0.25">
      <c r="A44" s="91">
        <v>7</v>
      </c>
      <c r="B44" s="73" t="s">
        <v>84</v>
      </c>
      <c r="C44" s="158" t="s">
        <v>85</v>
      </c>
      <c r="D44" s="121">
        <v>10000</v>
      </c>
      <c r="E44" s="92" t="s">
        <v>63</v>
      </c>
      <c r="F44" s="91" t="s">
        <v>41</v>
      </c>
      <c r="G44" s="152"/>
      <c r="H44" s="152"/>
      <c r="I44" s="152"/>
      <c r="J44" s="152"/>
      <c r="K44" s="152"/>
      <c r="L44" s="152"/>
      <c r="M44" s="152"/>
      <c r="N44" s="152"/>
      <c r="O44" s="152"/>
      <c r="P44" s="152"/>
      <c r="Q44" s="152"/>
      <c r="R44" s="152"/>
    </row>
    <row r="45" spans="1:18" s="114" customFormat="1" ht="173.25" customHeight="1" x14ac:dyDescent="0.25">
      <c r="A45" s="91">
        <v>8</v>
      </c>
      <c r="B45" s="98" t="s">
        <v>238</v>
      </c>
      <c r="C45" s="158" t="s">
        <v>248</v>
      </c>
      <c r="D45" s="99">
        <v>14000</v>
      </c>
      <c r="E45" s="92" t="s">
        <v>63</v>
      </c>
      <c r="F45" s="91" t="s">
        <v>41</v>
      </c>
      <c r="G45" s="152"/>
      <c r="H45" s="152"/>
      <c r="I45" s="152"/>
      <c r="J45" s="152"/>
      <c r="K45" s="152"/>
      <c r="L45" s="152"/>
      <c r="M45" s="152"/>
      <c r="N45" s="152"/>
      <c r="O45" s="152"/>
      <c r="P45" s="152"/>
      <c r="Q45" s="152"/>
      <c r="R45" s="152"/>
    </row>
    <row r="46" spans="1:18" s="114" customFormat="1" ht="20.25" x14ac:dyDescent="0.3">
      <c r="P46" s="113" t="s">
        <v>39</v>
      </c>
    </row>
    <row r="47" spans="1:18" s="114" customFormat="1" ht="20.25" x14ac:dyDescent="0.25">
      <c r="A47" s="382" t="s">
        <v>0</v>
      </c>
      <c r="B47" s="382"/>
      <c r="C47" s="382"/>
      <c r="D47" s="382"/>
      <c r="E47" s="382"/>
      <c r="F47" s="382"/>
      <c r="G47" s="382"/>
      <c r="H47" s="382"/>
      <c r="I47" s="382"/>
      <c r="J47" s="382"/>
      <c r="K47" s="382"/>
      <c r="L47" s="382"/>
      <c r="M47" s="382"/>
      <c r="N47" s="382"/>
      <c r="O47" s="382"/>
      <c r="P47" s="382"/>
      <c r="Q47" s="382"/>
      <c r="R47" s="382"/>
    </row>
    <row r="48" spans="1:18" s="114" customFormat="1" ht="20.25" x14ac:dyDescent="0.25">
      <c r="A48" s="382" t="s">
        <v>151</v>
      </c>
      <c r="B48" s="382"/>
      <c r="C48" s="382"/>
      <c r="D48" s="382"/>
      <c r="E48" s="382"/>
      <c r="F48" s="382"/>
      <c r="G48" s="382"/>
      <c r="H48" s="382"/>
      <c r="I48" s="382"/>
      <c r="J48" s="382"/>
      <c r="K48" s="382"/>
      <c r="L48" s="382"/>
      <c r="M48" s="382"/>
      <c r="N48" s="382"/>
      <c r="O48" s="382"/>
      <c r="P48" s="382"/>
      <c r="Q48" s="382"/>
      <c r="R48" s="382"/>
    </row>
    <row r="49" spans="1:18" s="114" customFormat="1" ht="20.25" x14ac:dyDescent="0.25">
      <c r="A49" s="382" t="s">
        <v>2</v>
      </c>
      <c r="B49" s="382"/>
      <c r="C49" s="382"/>
      <c r="D49" s="382"/>
      <c r="E49" s="382"/>
      <c r="F49" s="382"/>
      <c r="G49" s="382"/>
      <c r="H49" s="382"/>
      <c r="I49" s="382"/>
      <c r="J49" s="382"/>
      <c r="K49" s="382"/>
      <c r="L49" s="382"/>
      <c r="M49" s="382"/>
      <c r="N49" s="382"/>
      <c r="O49" s="382"/>
      <c r="P49" s="382"/>
      <c r="Q49" s="382"/>
      <c r="R49" s="382"/>
    </row>
    <row r="50" spans="1:18" s="114" customFormat="1" ht="20.25" x14ac:dyDescent="0.3">
      <c r="A50" s="344" t="s">
        <v>75</v>
      </c>
      <c r="B50" s="344"/>
      <c r="C50" s="344"/>
      <c r="D50" s="344"/>
      <c r="E50" s="344"/>
      <c r="F50" s="344"/>
      <c r="G50" s="344"/>
      <c r="H50" s="344"/>
      <c r="I50" s="344"/>
      <c r="J50" s="344"/>
      <c r="K50" s="113"/>
      <c r="L50" s="113"/>
      <c r="M50" s="113"/>
      <c r="N50" s="113"/>
      <c r="O50" s="113"/>
      <c r="P50" s="113"/>
      <c r="Q50" s="113"/>
      <c r="R50" s="113"/>
    </row>
    <row r="51" spans="1:18" s="114" customFormat="1" ht="20.25" x14ac:dyDescent="0.3">
      <c r="A51" s="113"/>
      <c r="B51" s="146" t="s">
        <v>77</v>
      </c>
      <c r="C51" s="113"/>
      <c r="D51" s="113"/>
      <c r="E51" s="113"/>
      <c r="F51" s="113"/>
      <c r="G51" s="113"/>
      <c r="H51" s="113"/>
      <c r="I51" s="113"/>
      <c r="J51" s="113"/>
      <c r="K51" s="113"/>
      <c r="L51" s="113"/>
      <c r="M51" s="113"/>
      <c r="N51" s="113"/>
      <c r="O51" s="113"/>
      <c r="P51" s="113"/>
      <c r="Q51" s="113"/>
      <c r="R51" s="113"/>
    </row>
    <row r="52" spans="1:18" s="114" customFormat="1" ht="15" x14ac:dyDescent="0.25">
      <c r="A52" s="154"/>
      <c r="B52" s="154"/>
      <c r="C52" s="154"/>
      <c r="D52" s="154"/>
      <c r="E52" s="154"/>
      <c r="F52" s="154"/>
      <c r="G52" s="154"/>
      <c r="H52" s="154"/>
      <c r="I52" s="154"/>
      <c r="J52" s="154"/>
    </row>
    <row r="53" spans="1:18" s="114" customFormat="1" ht="39" x14ac:dyDescent="0.25">
      <c r="A53" s="347" t="s">
        <v>25</v>
      </c>
      <c r="B53" s="349" t="s">
        <v>4</v>
      </c>
      <c r="C53" s="147" t="s">
        <v>5</v>
      </c>
      <c r="D53" s="351" t="s">
        <v>7</v>
      </c>
      <c r="E53" s="147" t="s">
        <v>8</v>
      </c>
      <c r="F53" s="351" t="s">
        <v>10</v>
      </c>
      <c r="G53" s="341" t="s">
        <v>12</v>
      </c>
      <c r="H53" s="341"/>
      <c r="I53" s="341"/>
      <c r="J53" s="341" t="s">
        <v>150</v>
      </c>
      <c r="K53" s="341"/>
      <c r="L53" s="341"/>
      <c r="M53" s="341"/>
      <c r="N53" s="341"/>
      <c r="O53" s="341"/>
      <c r="P53" s="341"/>
      <c r="Q53" s="341"/>
      <c r="R53" s="341"/>
    </row>
    <row r="54" spans="1:18" s="114" customFormat="1" ht="19.5" x14ac:dyDescent="0.25">
      <c r="A54" s="348"/>
      <c r="B54" s="350"/>
      <c r="C54" s="150" t="s">
        <v>6</v>
      </c>
      <c r="D54" s="351"/>
      <c r="E54" s="148" t="s">
        <v>9</v>
      </c>
      <c r="F54" s="351"/>
      <c r="G54" s="151" t="s">
        <v>13</v>
      </c>
      <c r="H54" s="151" t="s">
        <v>14</v>
      </c>
      <c r="I54" s="151" t="s">
        <v>15</v>
      </c>
      <c r="J54" s="151" t="s">
        <v>16</v>
      </c>
      <c r="K54" s="151" t="s">
        <v>17</v>
      </c>
      <c r="L54" s="151" t="s">
        <v>18</v>
      </c>
      <c r="M54" s="151" t="s">
        <v>19</v>
      </c>
      <c r="N54" s="151" t="s">
        <v>20</v>
      </c>
      <c r="O54" s="151" t="s">
        <v>21</v>
      </c>
      <c r="P54" s="151" t="s">
        <v>22</v>
      </c>
      <c r="Q54" s="151" t="s">
        <v>23</v>
      </c>
      <c r="R54" s="151" t="s">
        <v>24</v>
      </c>
    </row>
    <row r="55" spans="1:18" s="114" customFormat="1" ht="211.5" customHeight="1" x14ac:dyDescent="0.25">
      <c r="A55" s="91">
        <v>9</v>
      </c>
      <c r="B55" s="73" t="s">
        <v>86</v>
      </c>
      <c r="C55" s="158" t="s">
        <v>239</v>
      </c>
      <c r="D55" s="121">
        <v>20000</v>
      </c>
      <c r="E55" s="92" t="s">
        <v>63</v>
      </c>
      <c r="F55" s="91" t="s">
        <v>41</v>
      </c>
      <c r="G55" s="152"/>
      <c r="H55" s="152"/>
      <c r="I55" s="152"/>
      <c r="J55" s="152"/>
      <c r="K55" s="152"/>
      <c r="L55" s="152"/>
      <c r="M55" s="152"/>
      <c r="N55" s="152"/>
      <c r="O55" s="152"/>
      <c r="P55" s="152"/>
      <c r="Q55" s="152"/>
      <c r="R55" s="152"/>
    </row>
    <row r="56" spans="1:18" s="114" customFormat="1" ht="117" x14ac:dyDescent="0.25">
      <c r="A56" s="91">
        <v>10</v>
      </c>
      <c r="B56" s="73" t="s">
        <v>89</v>
      </c>
      <c r="C56" s="158" t="s">
        <v>240</v>
      </c>
      <c r="D56" s="121">
        <v>100000</v>
      </c>
      <c r="E56" s="92" t="s">
        <v>63</v>
      </c>
      <c r="F56" s="91" t="s">
        <v>41</v>
      </c>
      <c r="G56" s="152"/>
      <c r="H56" s="152"/>
      <c r="I56" s="152"/>
      <c r="J56" s="152"/>
      <c r="K56" s="152"/>
      <c r="L56" s="152"/>
      <c r="M56" s="152"/>
      <c r="N56" s="152"/>
      <c r="O56" s="152"/>
      <c r="P56" s="152"/>
      <c r="Q56" s="152"/>
      <c r="R56" s="152"/>
    </row>
    <row r="57" spans="1:18" s="114" customFormat="1" ht="20.25" x14ac:dyDescent="0.25">
      <c r="A57" s="136"/>
      <c r="B57" s="134"/>
      <c r="C57" s="211"/>
      <c r="D57" s="144"/>
      <c r="E57" s="135"/>
      <c r="F57" s="136"/>
      <c r="G57" s="153"/>
      <c r="H57" s="153"/>
      <c r="I57" s="153"/>
      <c r="J57" s="153"/>
      <c r="K57" s="153"/>
      <c r="L57" s="153"/>
      <c r="M57" s="153"/>
      <c r="N57" s="153"/>
      <c r="O57" s="153"/>
      <c r="P57" s="153"/>
      <c r="Q57" s="153"/>
      <c r="R57" s="153"/>
    </row>
    <row r="58" spans="1:18" s="114" customFormat="1" ht="20.25" x14ac:dyDescent="0.3">
      <c r="P58" s="113" t="s">
        <v>39</v>
      </c>
    </row>
    <row r="59" spans="1:18" s="114" customFormat="1" ht="20.25" x14ac:dyDescent="0.25">
      <c r="A59" s="382" t="s">
        <v>0</v>
      </c>
      <c r="B59" s="382"/>
      <c r="C59" s="382"/>
      <c r="D59" s="382"/>
      <c r="E59" s="382"/>
      <c r="F59" s="382"/>
      <c r="G59" s="382"/>
      <c r="H59" s="382"/>
      <c r="I59" s="382"/>
      <c r="J59" s="382"/>
      <c r="K59" s="382"/>
      <c r="L59" s="382"/>
      <c r="M59" s="382"/>
      <c r="N59" s="382"/>
      <c r="O59" s="382"/>
      <c r="P59" s="382"/>
      <c r="Q59" s="382"/>
      <c r="R59" s="382"/>
    </row>
    <row r="60" spans="1:18" s="114" customFormat="1" ht="20.25" x14ac:dyDescent="0.25">
      <c r="A60" s="382" t="s">
        <v>151</v>
      </c>
      <c r="B60" s="382"/>
      <c r="C60" s="382"/>
      <c r="D60" s="382"/>
      <c r="E60" s="382"/>
      <c r="F60" s="382"/>
      <c r="G60" s="382"/>
      <c r="H60" s="382"/>
      <c r="I60" s="382"/>
      <c r="J60" s="382"/>
      <c r="K60" s="382"/>
      <c r="L60" s="382"/>
      <c r="M60" s="382"/>
      <c r="N60" s="382"/>
      <c r="O60" s="382"/>
      <c r="P60" s="382"/>
      <c r="Q60" s="382"/>
      <c r="R60" s="382"/>
    </row>
    <row r="61" spans="1:18" s="114" customFormat="1" ht="20.25" x14ac:dyDescent="0.25">
      <c r="A61" s="382" t="s">
        <v>2</v>
      </c>
      <c r="B61" s="382"/>
      <c r="C61" s="382"/>
      <c r="D61" s="382"/>
      <c r="E61" s="382"/>
      <c r="F61" s="382"/>
      <c r="G61" s="382"/>
      <c r="H61" s="382"/>
      <c r="I61" s="382"/>
      <c r="J61" s="382"/>
      <c r="K61" s="382"/>
      <c r="L61" s="382"/>
      <c r="M61" s="382"/>
      <c r="N61" s="382"/>
      <c r="O61" s="382"/>
      <c r="P61" s="382"/>
      <c r="Q61" s="382"/>
      <c r="R61" s="382"/>
    </row>
    <row r="62" spans="1:18" s="114" customFormat="1" ht="20.25" x14ac:dyDescent="0.3">
      <c r="A62" s="344" t="s">
        <v>75</v>
      </c>
      <c r="B62" s="344"/>
      <c r="C62" s="344"/>
      <c r="D62" s="344"/>
      <c r="E62" s="344"/>
      <c r="F62" s="344"/>
      <c r="G62" s="344"/>
      <c r="H62" s="344"/>
      <c r="I62" s="344"/>
      <c r="J62" s="344"/>
      <c r="K62" s="113"/>
      <c r="L62" s="113"/>
      <c r="M62" s="113"/>
      <c r="N62" s="113"/>
      <c r="O62" s="113"/>
      <c r="P62" s="113"/>
      <c r="Q62" s="113"/>
      <c r="R62" s="113"/>
    </row>
    <row r="63" spans="1:18" s="114" customFormat="1" ht="20.25" x14ac:dyDescent="0.3">
      <c r="A63" s="113"/>
      <c r="B63" s="146" t="s">
        <v>77</v>
      </c>
      <c r="C63" s="113"/>
      <c r="D63" s="113"/>
      <c r="E63" s="113"/>
      <c r="F63" s="113"/>
      <c r="G63" s="113"/>
      <c r="H63" s="113"/>
      <c r="I63" s="113"/>
      <c r="J63" s="113"/>
      <c r="K63" s="113"/>
      <c r="L63" s="113"/>
      <c r="M63" s="113"/>
      <c r="N63" s="113"/>
      <c r="O63" s="113"/>
      <c r="P63" s="113"/>
      <c r="Q63" s="113"/>
      <c r="R63" s="113"/>
    </row>
    <row r="64" spans="1:18" s="114" customFormat="1" ht="5.25" customHeight="1" x14ac:dyDescent="0.25">
      <c r="A64" s="154"/>
      <c r="B64" s="154"/>
      <c r="C64" s="154"/>
      <c r="D64" s="154"/>
      <c r="E64" s="154"/>
      <c r="F64" s="154"/>
      <c r="G64" s="154"/>
      <c r="H64" s="154"/>
      <c r="I64" s="154"/>
      <c r="J64" s="154"/>
    </row>
    <row r="65" spans="1:18" s="114" customFormat="1" ht="30.75" customHeight="1" x14ac:dyDescent="0.25">
      <c r="A65" s="347" t="s">
        <v>25</v>
      </c>
      <c r="B65" s="349" t="s">
        <v>4</v>
      </c>
      <c r="C65" s="219" t="s">
        <v>5</v>
      </c>
      <c r="D65" s="351" t="s">
        <v>7</v>
      </c>
      <c r="E65" s="243" t="s">
        <v>8</v>
      </c>
      <c r="F65" s="351" t="s">
        <v>10</v>
      </c>
      <c r="G65" s="341" t="s">
        <v>12</v>
      </c>
      <c r="H65" s="341"/>
      <c r="I65" s="341"/>
      <c r="J65" s="341" t="s">
        <v>150</v>
      </c>
      <c r="K65" s="341"/>
      <c r="L65" s="341"/>
      <c r="M65" s="341"/>
      <c r="N65" s="341"/>
      <c r="O65" s="341"/>
      <c r="P65" s="341"/>
      <c r="Q65" s="341"/>
      <c r="R65" s="341"/>
    </row>
    <row r="66" spans="1:18" s="114" customFormat="1" ht="21.75" customHeight="1" x14ac:dyDescent="0.25">
      <c r="A66" s="348"/>
      <c r="B66" s="350"/>
      <c r="C66" s="220" t="s">
        <v>6</v>
      </c>
      <c r="D66" s="351"/>
      <c r="E66" s="148" t="s">
        <v>9</v>
      </c>
      <c r="F66" s="351"/>
      <c r="G66" s="151" t="s">
        <v>13</v>
      </c>
      <c r="H66" s="151" t="s">
        <v>14</v>
      </c>
      <c r="I66" s="151" t="s">
        <v>15</v>
      </c>
      <c r="J66" s="151" t="s">
        <v>16</v>
      </c>
      <c r="K66" s="151" t="s">
        <v>17</v>
      </c>
      <c r="L66" s="151" t="s">
        <v>18</v>
      </c>
      <c r="M66" s="151" t="s">
        <v>19</v>
      </c>
      <c r="N66" s="151" t="s">
        <v>20</v>
      </c>
      <c r="O66" s="151" t="s">
        <v>21</v>
      </c>
      <c r="P66" s="151" t="s">
        <v>22</v>
      </c>
      <c r="Q66" s="151" t="s">
        <v>23</v>
      </c>
      <c r="R66" s="151" t="s">
        <v>24</v>
      </c>
    </row>
    <row r="67" spans="1:18" s="114" customFormat="1" ht="195" x14ac:dyDescent="0.25">
      <c r="A67" s="91">
        <v>11</v>
      </c>
      <c r="B67" s="73" t="s">
        <v>90</v>
      </c>
      <c r="C67" s="158" t="s">
        <v>368</v>
      </c>
      <c r="D67" s="121">
        <v>150000</v>
      </c>
      <c r="E67" s="92" t="s">
        <v>63</v>
      </c>
      <c r="F67" s="91" t="s">
        <v>41</v>
      </c>
      <c r="G67" s="152"/>
      <c r="H67" s="152"/>
      <c r="I67" s="152"/>
      <c r="J67" s="152"/>
      <c r="K67" s="152"/>
      <c r="L67" s="152"/>
      <c r="M67" s="152"/>
      <c r="N67" s="152"/>
      <c r="O67" s="152"/>
      <c r="P67" s="152"/>
      <c r="Q67" s="152"/>
      <c r="R67" s="152"/>
    </row>
    <row r="68" spans="1:18" s="114" customFormat="1" ht="174" customHeight="1" x14ac:dyDescent="0.25">
      <c r="A68" s="91">
        <v>12</v>
      </c>
      <c r="B68" s="73" t="s">
        <v>91</v>
      </c>
      <c r="C68" s="158" t="s">
        <v>369</v>
      </c>
      <c r="D68" s="121">
        <v>10000</v>
      </c>
      <c r="E68" s="92" t="s">
        <v>63</v>
      </c>
      <c r="F68" s="91" t="s">
        <v>41</v>
      </c>
      <c r="G68" s="152"/>
      <c r="H68" s="152"/>
      <c r="I68" s="152"/>
      <c r="J68" s="152"/>
      <c r="K68" s="152"/>
      <c r="L68" s="152"/>
      <c r="M68" s="152"/>
      <c r="N68" s="152"/>
      <c r="O68" s="152"/>
      <c r="P68" s="152"/>
      <c r="Q68" s="152"/>
      <c r="R68" s="152"/>
    </row>
    <row r="69" spans="1:18" s="114" customFormat="1" ht="24.95" customHeight="1" x14ac:dyDescent="0.3">
      <c r="P69" s="113" t="s">
        <v>39</v>
      </c>
    </row>
    <row r="70" spans="1:18" s="114" customFormat="1" ht="24.95" customHeight="1" x14ac:dyDescent="0.25">
      <c r="A70" s="382" t="s">
        <v>0</v>
      </c>
      <c r="B70" s="382"/>
      <c r="C70" s="382"/>
      <c r="D70" s="382"/>
      <c r="E70" s="382"/>
      <c r="F70" s="382"/>
      <c r="G70" s="382"/>
      <c r="H70" s="382"/>
      <c r="I70" s="382"/>
      <c r="J70" s="382"/>
      <c r="K70" s="382"/>
      <c r="L70" s="382"/>
      <c r="M70" s="382"/>
      <c r="N70" s="382"/>
      <c r="O70" s="382"/>
      <c r="P70" s="382"/>
      <c r="Q70" s="382"/>
      <c r="R70" s="382"/>
    </row>
    <row r="71" spans="1:18" s="114" customFormat="1" ht="24.95" customHeight="1" x14ac:dyDescent="0.25">
      <c r="A71" s="382" t="s">
        <v>151</v>
      </c>
      <c r="B71" s="382"/>
      <c r="C71" s="382"/>
      <c r="D71" s="382"/>
      <c r="E71" s="382"/>
      <c r="F71" s="382"/>
      <c r="G71" s="382"/>
      <c r="H71" s="382"/>
      <c r="I71" s="382"/>
      <c r="J71" s="382"/>
      <c r="K71" s="382"/>
      <c r="L71" s="382"/>
      <c r="M71" s="382"/>
      <c r="N71" s="382"/>
      <c r="O71" s="382"/>
      <c r="P71" s="382"/>
      <c r="Q71" s="382"/>
      <c r="R71" s="382"/>
    </row>
    <row r="72" spans="1:18" s="114" customFormat="1" ht="20.25" x14ac:dyDescent="0.25">
      <c r="A72" s="382" t="s">
        <v>2</v>
      </c>
      <c r="B72" s="382"/>
      <c r="C72" s="382"/>
      <c r="D72" s="382"/>
      <c r="E72" s="382"/>
      <c r="F72" s="382"/>
      <c r="G72" s="382"/>
      <c r="H72" s="382"/>
      <c r="I72" s="382"/>
      <c r="J72" s="382"/>
      <c r="K72" s="382"/>
      <c r="L72" s="382"/>
      <c r="M72" s="382"/>
      <c r="N72" s="382"/>
      <c r="O72" s="382"/>
      <c r="P72" s="382"/>
      <c r="Q72" s="382"/>
      <c r="R72" s="382"/>
    </row>
    <row r="73" spans="1:18" s="114" customFormat="1" ht="20.25" x14ac:dyDescent="0.3">
      <c r="A73" s="344" t="s">
        <v>75</v>
      </c>
      <c r="B73" s="344"/>
      <c r="C73" s="344"/>
      <c r="D73" s="344"/>
      <c r="E73" s="344"/>
      <c r="F73" s="344"/>
      <c r="G73" s="344"/>
      <c r="H73" s="344"/>
      <c r="I73" s="344"/>
      <c r="J73" s="344"/>
      <c r="K73" s="113"/>
      <c r="L73" s="113"/>
      <c r="M73" s="113"/>
      <c r="N73" s="113"/>
      <c r="O73" s="113"/>
      <c r="P73" s="113"/>
      <c r="Q73" s="113"/>
      <c r="R73" s="113"/>
    </row>
    <row r="74" spans="1:18" s="114" customFormat="1" ht="20.25" x14ac:dyDescent="0.3">
      <c r="A74" s="113"/>
      <c r="B74" s="146" t="s">
        <v>77</v>
      </c>
      <c r="C74" s="113"/>
      <c r="D74" s="113"/>
      <c r="E74" s="113"/>
      <c r="F74" s="113"/>
      <c r="G74" s="113"/>
      <c r="H74" s="113"/>
      <c r="I74" s="113"/>
      <c r="J74" s="113"/>
      <c r="K74" s="113"/>
      <c r="L74" s="113"/>
      <c r="M74" s="113"/>
      <c r="N74" s="113"/>
      <c r="O74" s="113"/>
      <c r="P74" s="113"/>
      <c r="Q74" s="113"/>
      <c r="R74" s="113"/>
    </row>
    <row r="75" spans="1:18" s="114" customFormat="1" ht="6.75" customHeight="1" x14ac:dyDescent="0.3">
      <c r="A75" s="113"/>
      <c r="B75" s="218"/>
      <c r="C75" s="113"/>
      <c r="D75" s="113"/>
      <c r="E75" s="113"/>
      <c r="F75" s="113"/>
      <c r="G75" s="113"/>
      <c r="H75" s="113"/>
      <c r="I75" s="113"/>
      <c r="J75" s="113"/>
      <c r="K75" s="113"/>
      <c r="L75" s="113"/>
      <c r="M75" s="113"/>
      <c r="N75" s="113"/>
      <c r="O75" s="113"/>
      <c r="P75" s="113"/>
      <c r="Q75" s="113"/>
      <c r="R75" s="113"/>
    </row>
    <row r="76" spans="1:18" s="114" customFormat="1" ht="39" x14ac:dyDescent="0.25">
      <c r="A76" s="347" t="s">
        <v>25</v>
      </c>
      <c r="B76" s="349" t="s">
        <v>4</v>
      </c>
      <c r="C76" s="147" t="s">
        <v>5</v>
      </c>
      <c r="D76" s="351" t="s">
        <v>7</v>
      </c>
      <c r="E76" s="147" t="s">
        <v>8</v>
      </c>
      <c r="F76" s="351" t="s">
        <v>10</v>
      </c>
      <c r="G76" s="341" t="s">
        <v>12</v>
      </c>
      <c r="H76" s="341"/>
      <c r="I76" s="341"/>
      <c r="J76" s="341" t="s">
        <v>150</v>
      </c>
      <c r="K76" s="341"/>
      <c r="L76" s="341"/>
      <c r="M76" s="341"/>
      <c r="N76" s="341"/>
      <c r="O76" s="341"/>
      <c r="P76" s="341"/>
      <c r="Q76" s="341"/>
      <c r="R76" s="341"/>
    </row>
    <row r="77" spans="1:18" s="114" customFormat="1" ht="20.100000000000001" customHeight="1" x14ac:dyDescent="0.25">
      <c r="A77" s="348"/>
      <c r="B77" s="350"/>
      <c r="C77" s="150" t="s">
        <v>6</v>
      </c>
      <c r="D77" s="351"/>
      <c r="E77" s="148" t="s">
        <v>9</v>
      </c>
      <c r="F77" s="351"/>
      <c r="G77" s="151" t="s">
        <v>13</v>
      </c>
      <c r="H77" s="151" t="s">
        <v>14</v>
      </c>
      <c r="I77" s="151" t="s">
        <v>15</v>
      </c>
      <c r="J77" s="151" t="s">
        <v>16</v>
      </c>
      <c r="K77" s="151" t="s">
        <v>17</v>
      </c>
      <c r="L77" s="151" t="s">
        <v>18</v>
      </c>
      <c r="M77" s="151" t="s">
        <v>19</v>
      </c>
      <c r="N77" s="151" t="s">
        <v>20</v>
      </c>
      <c r="O77" s="151" t="s">
        <v>21</v>
      </c>
      <c r="P77" s="151" t="s">
        <v>22</v>
      </c>
      <c r="Q77" s="151" t="s">
        <v>23</v>
      </c>
      <c r="R77" s="151" t="s">
        <v>24</v>
      </c>
    </row>
    <row r="78" spans="1:18" s="114" customFormat="1" ht="118.5" customHeight="1" x14ac:dyDescent="0.25">
      <c r="A78" s="91">
        <v>13</v>
      </c>
      <c r="B78" s="73" t="s">
        <v>92</v>
      </c>
      <c r="C78" s="158" t="s">
        <v>241</v>
      </c>
      <c r="D78" s="121">
        <v>20000</v>
      </c>
      <c r="E78" s="92" t="s">
        <v>63</v>
      </c>
      <c r="F78" s="91" t="s">
        <v>41</v>
      </c>
      <c r="G78" s="152"/>
      <c r="H78" s="152"/>
      <c r="I78" s="152"/>
      <c r="J78" s="152"/>
      <c r="K78" s="152"/>
      <c r="L78" s="152"/>
      <c r="M78" s="152"/>
      <c r="N78" s="152"/>
      <c r="O78" s="152"/>
      <c r="P78" s="152"/>
      <c r="Q78" s="152"/>
      <c r="R78" s="152"/>
    </row>
    <row r="79" spans="1:18" s="114" customFormat="1" ht="223.5" customHeight="1" x14ac:dyDescent="0.25">
      <c r="A79" s="91">
        <v>14</v>
      </c>
      <c r="B79" s="73" t="s">
        <v>93</v>
      </c>
      <c r="C79" s="158" t="s">
        <v>264</v>
      </c>
      <c r="D79" s="121">
        <v>10000</v>
      </c>
      <c r="E79" s="92" t="s">
        <v>63</v>
      </c>
      <c r="F79" s="91" t="s">
        <v>41</v>
      </c>
      <c r="G79" s="152"/>
      <c r="H79" s="152"/>
      <c r="I79" s="152"/>
      <c r="J79" s="152"/>
      <c r="K79" s="152"/>
      <c r="L79" s="152"/>
      <c r="M79" s="152"/>
      <c r="N79" s="152"/>
      <c r="O79" s="152"/>
      <c r="P79" s="152"/>
      <c r="Q79" s="152"/>
      <c r="R79" s="152"/>
    </row>
    <row r="80" spans="1:18" s="114" customFormat="1" ht="20.25" x14ac:dyDescent="0.3">
      <c r="P80" s="113" t="s">
        <v>39</v>
      </c>
    </row>
    <row r="81" spans="1:18" s="114" customFormat="1" ht="20.25" x14ac:dyDescent="0.25">
      <c r="A81" s="382" t="s">
        <v>0</v>
      </c>
      <c r="B81" s="382"/>
      <c r="C81" s="382"/>
      <c r="D81" s="382"/>
      <c r="E81" s="382"/>
      <c r="F81" s="382"/>
      <c r="G81" s="382"/>
      <c r="H81" s="382"/>
      <c r="I81" s="382"/>
      <c r="J81" s="382"/>
      <c r="K81" s="382"/>
      <c r="L81" s="382"/>
      <c r="M81" s="382"/>
      <c r="N81" s="382"/>
      <c r="O81" s="382"/>
      <c r="P81" s="382"/>
      <c r="Q81" s="382"/>
      <c r="R81" s="382"/>
    </row>
    <row r="82" spans="1:18" s="114" customFormat="1" ht="20.25" x14ac:dyDescent="0.25">
      <c r="A82" s="382" t="s">
        <v>151</v>
      </c>
      <c r="B82" s="382"/>
      <c r="C82" s="382"/>
      <c r="D82" s="382"/>
      <c r="E82" s="382"/>
      <c r="F82" s="382"/>
      <c r="G82" s="382"/>
      <c r="H82" s="382"/>
      <c r="I82" s="382"/>
      <c r="J82" s="382"/>
      <c r="K82" s="382"/>
      <c r="L82" s="382"/>
      <c r="M82" s="382"/>
      <c r="N82" s="382"/>
      <c r="O82" s="382"/>
      <c r="P82" s="382"/>
      <c r="Q82" s="382"/>
      <c r="R82" s="382"/>
    </row>
    <row r="83" spans="1:18" s="114" customFormat="1" ht="20.25" x14ac:dyDescent="0.25">
      <c r="A83" s="382" t="s">
        <v>2</v>
      </c>
      <c r="B83" s="382"/>
      <c r="C83" s="382"/>
      <c r="D83" s="382"/>
      <c r="E83" s="382"/>
      <c r="F83" s="382"/>
      <c r="G83" s="382"/>
      <c r="H83" s="382"/>
      <c r="I83" s="382"/>
      <c r="J83" s="382"/>
      <c r="K83" s="382"/>
      <c r="L83" s="382"/>
      <c r="M83" s="382"/>
      <c r="N83" s="382"/>
      <c r="O83" s="382"/>
      <c r="P83" s="382"/>
      <c r="Q83" s="382"/>
      <c r="R83" s="382"/>
    </row>
    <row r="84" spans="1:18" s="114" customFormat="1" ht="20.25" x14ac:dyDescent="0.3">
      <c r="A84" s="344" t="s">
        <v>75</v>
      </c>
      <c r="B84" s="344"/>
      <c r="C84" s="344"/>
      <c r="D84" s="344"/>
      <c r="E84" s="344"/>
      <c r="F84" s="344"/>
      <c r="G84" s="344"/>
      <c r="H84" s="344"/>
      <c r="I84" s="344"/>
      <c r="J84" s="344"/>
      <c r="K84" s="113"/>
      <c r="L84" s="113"/>
      <c r="M84" s="113"/>
      <c r="N84" s="113"/>
      <c r="O84" s="113"/>
      <c r="P84" s="113"/>
      <c r="Q84" s="113"/>
      <c r="R84" s="113"/>
    </row>
    <row r="85" spans="1:18" s="114" customFormat="1" ht="20.25" x14ac:dyDescent="0.3">
      <c r="A85" s="113"/>
      <c r="B85" s="146" t="s">
        <v>77</v>
      </c>
      <c r="C85" s="113"/>
      <c r="D85" s="113"/>
      <c r="E85" s="113"/>
      <c r="F85" s="113"/>
      <c r="G85" s="113"/>
      <c r="H85" s="113"/>
      <c r="I85" s="113"/>
      <c r="J85" s="113"/>
      <c r="K85" s="113"/>
      <c r="L85" s="113"/>
      <c r="M85" s="113"/>
      <c r="N85" s="113"/>
      <c r="O85" s="113"/>
      <c r="P85" s="113"/>
      <c r="Q85" s="113"/>
      <c r="R85" s="113"/>
    </row>
    <row r="86" spans="1:18" s="114" customFormat="1" ht="15" x14ac:dyDescent="0.25">
      <c r="A86" s="154"/>
      <c r="B86" s="154"/>
      <c r="C86" s="154"/>
      <c r="D86" s="154"/>
      <c r="E86" s="154"/>
      <c r="F86" s="154"/>
      <c r="G86" s="154"/>
      <c r="H86" s="154"/>
      <c r="I86" s="154"/>
      <c r="J86" s="154"/>
    </row>
    <row r="87" spans="1:18" s="114" customFormat="1" ht="39" x14ac:dyDescent="0.25">
      <c r="A87" s="347" t="s">
        <v>25</v>
      </c>
      <c r="B87" s="349" t="s">
        <v>4</v>
      </c>
      <c r="C87" s="147" t="s">
        <v>5</v>
      </c>
      <c r="D87" s="351" t="s">
        <v>7</v>
      </c>
      <c r="E87" s="147" t="s">
        <v>8</v>
      </c>
      <c r="F87" s="351" t="s">
        <v>10</v>
      </c>
      <c r="G87" s="341" t="s">
        <v>12</v>
      </c>
      <c r="H87" s="341"/>
      <c r="I87" s="341"/>
      <c r="J87" s="341" t="s">
        <v>150</v>
      </c>
      <c r="K87" s="341"/>
      <c r="L87" s="341"/>
      <c r="M87" s="341"/>
      <c r="N87" s="341"/>
      <c r="O87" s="341"/>
      <c r="P87" s="341"/>
      <c r="Q87" s="341"/>
      <c r="R87" s="341"/>
    </row>
    <row r="88" spans="1:18" s="114" customFormat="1" ht="20.100000000000001" customHeight="1" x14ac:dyDescent="0.25">
      <c r="A88" s="348"/>
      <c r="B88" s="350"/>
      <c r="C88" s="150" t="s">
        <v>6</v>
      </c>
      <c r="D88" s="351"/>
      <c r="E88" s="148" t="s">
        <v>9</v>
      </c>
      <c r="F88" s="351"/>
      <c r="G88" s="151" t="s">
        <v>13</v>
      </c>
      <c r="H88" s="151" t="s">
        <v>14</v>
      </c>
      <c r="I88" s="151" t="s">
        <v>15</v>
      </c>
      <c r="J88" s="151" t="s">
        <v>16</v>
      </c>
      <c r="K88" s="151" t="s">
        <v>17</v>
      </c>
      <c r="L88" s="151" t="s">
        <v>18</v>
      </c>
      <c r="M88" s="151" t="s">
        <v>19</v>
      </c>
      <c r="N88" s="151" t="s">
        <v>20</v>
      </c>
      <c r="O88" s="151" t="s">
        <v>21</v>
      </c>
      <c r="P88" s="151" t="s">
        <v>22</v>
      </c>
      <c r="Q88" s="151" t="s">
        <v>23</v>
      </c>
      <c r="R88" s="151" t="s">
        <v>24</v>
      </c>
    </row>
    <row r="89" spans="1:18" s="114" customFormat="1" ht="96.75" customHeight="1" x14ac:dyDescent="0.25">
      <c r="A89" s="91">
        <v>15</v>
      </c>
      <c r="B89" s="98" t="s">
        <v>126</v>
      </c>
      <c r="C89" s="158" t="s">
        <v>244</v>
      </c>
      <c r="D89" s="99">
        <v>7000</v>
      </c>
      <c r="E89" s="92" t="s">
        <v>63</v>
      </c>
      <c r="F89" s="91" t="s">
        <v>41</v>
      </c>
      <c r="G89" s="152"/>
      <c r="H89" s="152"/>
      <c r="I89" s="152"/>
      <c r="J89" s="152"/>
      <c r="K89" s="152"/>
      <c r="L89" s="152"/>
      <c r="M89" s="152"/>
      <c r="N89" s="152"/>
      <c r="O89" s="152"/>
      <c r="P89" s="152"/>
      <c r="Q89" s="152"/>
      <c r="R89" s="152"/>
    </row>
    <row r="90" spans="1:18" s="114" customFormat="1" ht="255" customHeight="1" x14ac:dyDescent="0.25">
      <c r="A90" s="91">
        <v>16</v>
      </c>
      <c r="B90" s="73" t="s">
        <v>94</v>
      </c>
      <c r="C90" s="158" t="s">
        <v>242</v>
      </c>
      <c r="D90" s="121">
        <v>22000</v>
      </c>
      <c r="E90" s="92" t="s">
        <v>63</v>
      </c>
      <c r="F90" s="91" t="s">
        <v>41</v>
      </c>
      <c r="G90" s="152"/>
      <c r="H90" s="152"/>
      <c r="I90" s="152"/>
      <c r="J90" s="152"/>
      <c r="K90" s="152"/>
      <c r="L90" s="152"/>
      <c r="M90" s="152"/>
      <c r="N90" s="152"/>
      <c r="O90" s="152"/>
      <c r="P90" s="152"/>
      <c r="Q90" s="152"/>
      <c r="R90" s="152"/>
    </row>
    <row r="91" spans="1:18" s="114" customFormat="1" ht="20.25" x14ac:dyDescent="0.3">
      <c r="P91" s="113" t="s">
        <v>39</v>
      </c>
    </row>
    <row r="92" spans="1:18" s="114" customFormat="1" ht="20.25" x14ac:dyDescent="0.25">
      <c r="A92" s="382" t="s">
        <v>0</v>
      </c>
      <c r="B92" s="382"/>
      <c r="C92" s="382"/>
      <c r="D92" s="382"/>
      <c r="E92" s="382"/>
      <c r="F92" s="382"/>
      <c r="G92" s="382"/>
      <c r="H92" s="382"/>
      <c r="I92" s="382"/>
      <c r="J92" s="382"/>
      <c r="K92" s="382"/>
      <c r="L92" s="382"/>
      <c r="M92" s="382"/>
      <c r="N92" s="382"/>
      <c r="O92" s="382"/>
      <c r="P92" s="382"/>
      <c r="Q92" s="382"/>
      <c r="R92" s="382"/>
    </row>
    <row r="93" spans="1:18" s="114" customFormat="1" ht="20.25" x14ac:dyDescent="0.25">
      <c r="A93" s="382" t="s">
        <v>151</v>
      </c>
      <c r="B93" s="382"/>
      <c r="C93" s="382"/>
      <c r="D93" s="382"/>
      <c r="E93" s="382"/>
      <c r="F93" s="382"/>
      <c r="G93" s="382"/>
      <c r="H93" s="382"/>
      <c r="I93" s="382"/>
      <c r="J93" s="382"/>
      <c r="K93" s="382"/>
      <c r="L93" s="382"/>
      <c r="M93" s="382"/>
      <c r="N93" s="382"/>
      <c r="O93" s="382"/>
      <c r="P93" s="382"/>
      <c r="Q93" s="382"/>
      <c r="R93" s="382"/>
    </row>
    <row r="94" spans="1:18" s="114" customFormat="1" ht="20.25" x14ac:dyDescent="0.25">
      <c r="A94" s="382" t="s">
        <v>2</v>
      </c>
      <c r="B94" s="382"/>
      <c r="C94" s="382"/>
      <c r="D94" s="382"/>
      <c r="E94" s="382"/>
      <c r="F94" s="382"/>
      <c r="G94" s="382"/>
      <c r="H94" s="382"/>
      <c r="I94" s="382"/>
      <c r="J94" s="382"/>
      <c r="K94" s="382"/>
      <c r="L94" s="382"/>
      <c r="M94" s="382"/>
      <c r="N94" s="382"/>
      <c r="O94" s="382"/>
      <c r="P94" s="382"/>
      <c r="Q94" s="382"/>
      <c r="R94" s="382"/>
    </row>
    <row r="95" spans="1:18" s="114" customFormat="1" ht="20.25" x14ac:dyDescent="0.3">
      <c r="A95" s="344" t="s">
        <v>75</v>
      </c>
      <c r="B95" s="344"/>
      <c r="C95" s="344"/>
      <c r="D95" s="344"/>
      <c r="E95" s="344"/>
      <c r="F95" s="344"/>
      <c r="G95" s="344"/>
      <c r="H95" s="344"/>
      <c r="I95" s="344"/>
      <c r="J95" s="344"/>
      <c r="K95" s="113"/>
      <c r="L95" s="113"/>
      <c r="M95" s="113"/>
      <c r="N95" s="113"/>
      <c r="O95" s="113"/>
      <c r="P95" s="113"/>
      <c r="Q95" s="113"/>
      <c r="R95" s="113"/>
    </row>
    <row r="96" spans="1:18" s="114" customFormat="1" ht="19.5" customHeight="1" x14ac:dyDescent="0.3">
      <c r="A96" s="113"/>
      <c r="B96" s="177" t="s">
        <v>77</v>
      </c>
      <c r="C96" s="113"/>
      <c r="D96" s="113"/>
      <c r="E96" s="113"/>
      <c r="F96" s="113"/>
      <c r="G96" s="113"/>
      <c r="H96" s="113"/>
      <c r="I96" s="113"/>
      <c r="J96" s="113"/>
      <c r="K96" s="113"/>
      <c r="L96" s="113"/>
      <c r="M96" s="113"/>
      <c r="N96" s="113"/>
      <c r="O96" s="113"/>
      <c r="P96" s="113"/>
      <c r="Q96" s="113"/>
      <c r="R96" s="113"/>
    </row>
    <row r="97" spans="1:18" s="114" customFormat="1" ht="15" x14ac:dyDescent="0.25">
      <c r="A97" s="154"/>
      <c r="B97" s="154"/>
      <c r="C97" s="154"/>
      <c r="D97" s="154"/>
      <c r="E97" s="154"/>
      <c r="F97" s="154"/>
      <c r="G97" s="154"/>
      <c r="H97" s="154"/>
      <c r="I97" s="154"/>
      <c r="J97" s="154"/>
    </row>
    <row r="98" spans="1:18" s="114" customFormat="1" ht="39" x14ac:dyDescent="0.25">
      <c r="A98" s="347" t="s">
        <v>25</v>
      </c>
      <c r="B98" s="349" t="s">
        <v>4</v>
      </c>
      <c r="C98" s="178" t="s">
        <v>5</v>
      </c>
      <c r="D98" s="351" t="s">
        <v>7</v>
      </c>
      <c r="E98" s="178" t="s">
        <v>8</v>
      </c>
      <c r="F98" s="351" t="s">
        <v>10</v>
      </c>
      <c r="G98" s="341" t="s">
        <v>12</v>
      </c>
      <c r="H98" s="341"/>
      <c r="I98" s="341"/>
      <c r="J98" s="341" t="s">
        <v>150</v>
      </c>
      <c r="K98" s="341"/>
      <c r="L98" s="341"/>
      <c r="M98" s="341"/>
      <c r="N98" s="341"/>
      <c r="O98" s="341"/>
      <c r="P98" s="341"/>
      <c r="Q98" s="341"/>
      <c r="R98" s="341"/>
    </row>
    <row r="99" spans="1:18" s="114" customFormat="1" ht="20.100000000000001" customHeight="1" x14ac:dyDescent="0.25">
      <c r="A99" s="348"/>
      <c r="B99" s="350"/>
      <c r="C99" s="150" t="s">
        <v>6</v>
      </c>
      <c r="D99" s="351"/>
      <c r="E99" s="179" t="s">
        <v>9</v>
      </c>
      <c r="F99" s="351"/>
      <c r="G99" s="151" t="s">
        <v>13</v>
      </c>
      <c r="H99" s="151" t="s">
        <v>14</v>
      </c>
      <c r="I99" s="151" t="s">
        <v>15</v>
      </c>
      <c r="J99" s="151" t="s">
        <v>16</v>
      </c>
      <c r="K99" s="151" t="s">
        <v>17</v>
      </c>
      <c r="L99" s="151" t="s">
        <v>18</v>
      </c>
      <c r="M99" s="151" t="s">
        <v>19</v>
      </c>
      <c r="N99" s="151" t="s">
        <v>20</v>
      </c>
      <c r="O99" s="151" t="s">
        <v>21</v>
      </c>
      <c r="P99" s="151" t="s">
        <v>22</v>
      </c>
      <c r="Q99" s="151" t="s">
        <v>23</v>
      </c>
      <c r="R99" s="151" t="s">
        <v>24</v>
      </c>
    </row>
    <row r="100" spans="1:18" s="114" customFormat="1" ht="136.5" x14ac:dyDescent="0.25">
      <c r="A100" s="91">
        <v>17</v>
      </c>
      <c r="B100" s="73" t="s">
        <v>95</v>
      </c>
      <c r="C100" s="158" t="s">
        <v>243</v>
      </c>
      <c r="D100" s="121">
        <v>200000</v>
      </c>
      <c r="E100" s="92" t="s">
        <v>63</v>
      </c>
      <c r="F100" s="91" t="s">
        <v>41</v>
      </c>
      <c r="G100" s="152"/>
      <c r="H100" s="152"/>
      <c r="I100" s="152"/>
      <c r="J100" s="152"/>
      <c r="K100" s="152"/>
      <c r="L100" s="152"/>
      <c r="M100" s="152"/>
      <c r="N100" s="152"/>
      <c r="O100" s="152"/>
      <c r="P100" s="152"/>
      <c r="Q100" s="152"/>
      <c r="R100" s="152"/>
    </row>
    <row r="101" spans="1:18" s="114" customFormat="1" ht="207" customHeight="1" x14ac:dyDescent="0.25">
      <c r="A101" s="91">
        <v>18</v>
      </c>
      <c r="B101" s="73" t="s">
        <v>96</v>
      </c>
      <c r="C101" s="158" t="s">
        <v>265</v>
      </c>
      <c r="D101" s="121">
        <v>25000</v>
      </c>
      <c r="E101" s="92" t="s">
        <v>63</v>
      </c>
      <c r="F101" s="91" t="s">
        <v>41</v>
      </c>
      <c r="G101" s="152"/>
      <c r="H101" s="152"/>
      <c r="I101" s="152"/>
      <c r="J101" s="152"/>
      <c r="K101" s="152"/>
      <c r="L101" s="152"/>
      <c r="M101" s="152"/>
      <c r="N101" s="152"/>
      <c r="O101" s="152"/>
      <c r="P101" s="152"/>
      <c r="Q101" s="152"/>
      <c r="R101" s="152"/>
    </row>
    <row r="102" spans="1:18" s="114" customFormat="1" ht="20.25" x14ac:dyDescent="0.3">
      <c r="P102" s="113" t="s">
        <v>39</v>
      </c>
    </row>
    <row r="103" spans="1:18" s="114" customFormat="1" ht="20.25" x14ac:dyDescent="0.25">
      <c r="A103" s="382" t="s">
        <v>0</v>
      </c>
      <c r="B103" s="382"/>
      <c r="C103" s="382"/>
      <c r="D103" s="382"/>
      <c r="E103" s="382"/>
      <c r="F103" s="382"/>
      <c r="G103" s="382"/>
      <c r="H103" s="382"/>
      <c r="I103" s="382"/>
      <c r="J103" s="382"/>
      <c r="K103" s="382"/>
      <c r="L103" s="382"/>
      <c r="M103" s="382"/>
      <c r="N103" s="382"/>
      <c r="O103" s="382"/>
      <c r="P103" s="382"/>
      <c r="Q103" s="382"/>
      <c r="R103" s="382"/>
    </row>
    <row r="104" spans="1:18" s="114" customFormat="1" ht="20.25" x14ac:dyDescent="0.25">
      <c r="A104" s="382" t="s">
        <v>151</v>
      </c>
      <c r="B104" s="382"/>
      <c r="C104" s="382"/>
      <c r="D104" s="382"/>
      <c r="E104" s="382"/>
      <c r="F104" s="382"/>
      <c r="G104" s="382"/>
      <c r="H104" s="382"/>
      <c r="I104" s="382"/>
      <c r="J104" s="382"/>
      <c r="K104" s="382"/>
      <c r="L104" s="382"/>
      <c r="M104" s="382"/>
      <c r="N104" s="382"/>
      <c r="O104" s="382"/>
      <c r="P104" s="382"/>
      <c r="Q104" s="382"/>
      <c r="R104" s="382"/>
    </row>
    <row r="105" spans="1:18" s="114" customFormat="1" ht="20.25" x14ac:dyDescent="0.25">
      <c r="A105" s="382" t="s">
        <v>2</v>
      </c>
      <c r="B105" s="382"/>
      <c r="C105" s="382"/>
      <c r="D105" s="382"/>
      <c r="E105" s="382"/>
      <c r="F105" s="382"/>
      <c r="G105" s="382"/>
      <c r="H105" s="382"/>
      <c r="I105" s="382"/>
      <c r="J105" s="382"/>
      <c r="K105" s="382"/>
      <c r="L105" s="382"/>
      <c r="M105" s="382"/>
      <c r="N105" s="382"/>
      <c r="O105" s="382"/>
      <c r="P105" s="382"/>
      <c r="Q105" s="382"/>
      <c r="R105" s="382"/>
    </row>
    <row r="106" spans="1:18" s="114" customFormat="1" ht="20.25" x14ac:dyDescent="0.3">
      <c r="A106" s="344" t="s">
        <v>75</v>
      </c>
      <c r="B106" s="344"/>
      <c r="C106" s="344"/>
      <c r="D106" s="344"/>
      <c r="E106" s="344"/>
      <c r="F106" s="344"/>
      <c r="G106" s="344"/>
      <c r="H106" s="344"/>
      <c r="I106" s="344"/>
      <c r="J106" s="344"/>
      <c r="K106" s="113"/>
      <c r="L106" s="113"/>
      <c r="M106" s="113"/>
      <c r="N106" s="113"/>
      <c r="O106" s="113"/>
      <c r="P106" s="113"/>
      <c r="Q106" s="113"/>
      <c r="R106" s="113"/>
    </row>
    <row r="107" spans="1:18" s="114" customFormat="1" ht="20.100000000000001" customHeight="1" x14ac:dyDescent="0.3">
      <c r="A107" s="113"/>
      <c r="B107" s="146" t="s">
        <v>77</v>
      </c>
      <c r="C107" s="113"/>
      <c r="D107" s="113"/>
      <c r="E107" s="113"/>
      <c r="F107" s="113"/>
      <c r="G107" s="113"/>
      <c r="H107" s="113"/>
      <c r="I107" s="113"/>
      <c r="J107" s="113"/>
      <c r="K107" s="113"/>
      <c r="L107" s="113"/>
      <c r="M107" s="113"/>
      <c r="N107" s="113"/>
      <c r="O107" s="113"/>
      <c r="P107" s="113"/>
      <c r="Q107" s="113"/>
      <c r="R107" s="113"/>
    </row>
    <row r="108" spans="1:18" s="114" customFormat="1" ht="15" x14ac:dyDescent="0.25">
      <c r="A108" s="154"/>
      <c r="B108" s="154"/>
      <c r="C108" s="154"/>
      <c r="D108" s="154"/>
      <c r="E108" s="154"/>
      <c r="F108" s="154"/>
      <c r="G108" s="154"/>
      <c r="H108" s="154"/>
      <c r="I108" s="154"/>
      <c r="J108" s="154"/>
    </row>
    <row r="109" spans="1:18" s="114" customFormat="1" ht="39" x14ac:dyDescent="0.25">
      <c r="A109" s="347" t="s">
        <v>25</v>
      </c>
      <c r="B109" s="349" t="s">
        <v>4</v>
      </c>
      <c r="C109" s="147" t="s">
        <v>5</v>
      </c>
      <c r="D109" s="351" t="s">
        <v>7</v>
      </c>
      <c r="E109" s="147" t="s">
        <v>8</v>
      </c>
      <c r="F109" s="351" t="s">
        <v>10</v>
      </c>
      <c r="G109" s="341" t="s">
        <v>12</v>
      </c>
      <c r="H109" s="341"/>
      <c r="I109" s="341"/>
      <c r="J109" s="341" t="s">
        <v>150</v>
      </c>
      <c r="K109" s="341"/>
      <c r="L109" s="341"/>
      <c r="M109" s="341"/>
      <c r="N109" s="341"/>
      <c r="O109" s="341"/>
      <c r="P109" s="341"/>
      <c r="Q109" s="341"/>
      <c r="R109" s="341"/>
    </row>
    <row r="110" spans="1:18" s="114" customFormat="1" ht="19.5" x14ac:dyDescent="0.25">
      <c r="A110" s="348"/>
      <c r="B110" s="350"/>
      <c r="C110" s="150" t="s">
        <v>6</v>
      </c>
      <c r="D110" s="351"/>
      <c r="E110" s="148" t="s">
        <v>9</v>
      </c>
      <c r="F110" s="351"/>
      <c r="G110" s="151" t="s">
        <v>13</v>
      </c>
      <c r="H110" s="151" t="s">
        <v>14</v>
      </c>
      <c r="I110" s="151" t="s">
        <v>15</v>
      </c>
      <c r="J110" s="151" t="s">
        <v>16</v>
      </c>
      <c r="K110" s="151" t="s">
        <v>17</v>
      </c>
      <c r="L110" s="151" t="s">
        <v>18</v>
      </c>
      <c r="M110" s="151" t="s">
        <v>19</v>
      </c>
      <c r="N110" s="151" t="s">
        <v>20</v>
      </c>
      <c r="O110" s="151" t="s">
        <v>21</v>
      </c>
      <c r="P110" s="151" t="s">
        <v>22</v>
      </c>
      <c r="Q110" s="151" t="s">
        <v>23</v>
      </c>
      <c r="R110" s="151" t="s">
        <v>24</v>
      </c>
    </row>
    <row r="111" spans="1:18" s="114" customFormat="1" ht="175.5" x14ac:dyDescent="0.25">
      <c r="A111" s="91">
        <v>19</v>
      </c>
      <c r="B111" s="73" t="s">
        <v>97</v>
      </c>
      <c r="C111" s="158" t="s">
        <v>266</v>
      </c>
      <c r="D111" s="121">
        <v>180000</v>
      </c>
      <c r="E111" s="92" t="s">
        <v>63</v>
      </c>
      <c r="F111" s="91" t="s">
        <v>41</v>
      </c>
      <c r="G111" s="152"/>
      <c r="H111" s="152"/>
      <c r="I111" s="152"/>
      <c r="J111" s="152"/>
      <c r="K111" s="152"/>
      <c r="L111" s="152"/>
      <c r="M111" s="152"/>
      <c r="N111" s="152"/>
      <c r="O111" s="152"/>
      <c r="P111" s="152"/>
      <c r="Q111" s="152"/>
      <c r="R111" s="152"/>
    </row>
    <row r="112" spans="1:18" s="114" customFormat="1" ht="164.25" customHeight="1" x14ac:dyDescent="0.25">
      <c r="A112" s="91">
        <v>20</v>
      </c>
      <c r="B112" s="73" t="s">
        <v>98</v>
      </c>
      <c r="C112" s="202" t="s">
        <v>249</v>
      </c>
      <c r="D112" s="121">
        <v>328000</v>
      </c>
      <c r="E112" s="92" t="s">
        <v>63</v>
      </c>
      <c r="F112" s="91" t="s">
        <v>41</v>
      </c>
      <c r="G112" s="152"/>
      <c r="H112" s="152"/>
      <c r="I112" s="152"/>
      <c r="J112" s="152"/>
      <c r="K112" s="152"/>
      <c r="L112" s="152"/>
      <c r="M112" s="152"/>
      <c r="N112" s="152"/>
      <c r="O112" s="152"/>
      <c r="P112" s="152"/>
      <c r="Q112" s="152"/>
      <c r="R112" s="152"/>
    </row>
    <row r="113" spans="1:18" s="114" customFormat="1" ht="15" x14ac:dyDescent="0.25"/>
    <row r="114" spans="1:18" s="114" customFormat="1" ht="20.25" x14ac:dyDescent="0.3">
      <c r="P114" s="113" t="s">
        <v>39</v>
      </c>
    </row>
    <row r="115" spans="1:18" s="114" customFormat="1" ht="20.25" x14ac:dyDescent="0.25">
      <c r="A115" s="382" t="s">
        <v>0</v>
      </c>
      <c r="B115" s="382"/>
      <c r="C115" s="382"/>
      <c r="D115" s="382"/>
      <c r="E115" s="382"/>
      <c r="F115" s="382"/>
      <c r="G115" s="382"/>
      <c r="H115" s="382"/>
      <c r="I115" s="382"/>
      <c r="J115" s="382"/>
      <c r="K115" s="382"/>
      <c r="L115" s="382"/>
      <c r="M115" s="382"/>
      <c r="N115" s="382"/>
      <c r="O115" s="382"/>
      <c r="P115" s="382"/>
      <c r="Q115" s="382"/>
      <c r="R115" s="382"/>
    </row>
    <row r="116" spans="1:18" s="114" customFormat="1" ht="20.25" x14ac:dyDescent="0.25">
      <c r="A116" s="382" t="s">
        <v>151</v>
      </c>
      <c r="B116" s="382"/>
      <c r="C116" s="382"/>
      <c r="D116" s="382"/>
      <c r="E116" s="382"/>
      <c r="F116" s="382"/>
      <c r="G116" s="382"/>
      <c r="H116" s="382"/>
      <c r="I116" s="382"/>
      <c r="J116" s="382"/>
      <c r="K116" s="382"/>
      <c r="L116" s="382"/>
      <c r="M116" s="382"/>
      <c r="N116" s="382"/>
      <c r="O116" s="382"/>
      <c r="P116" s="382"/>
      <c r="Q116" s="382"/>
      <c r="R116" s="382"/>
    </row>
    <row r="117" spans="1:18" s="114" customFormat="1" ht="20.25" x14ac:dyDescent="0.25">
      <c r="A117" s="382" t="s">
        <v>2</v>
      </c>
      <c r="B117" s="382"/>
      <c r="C117" s="382"/>
      <c r="D117" s="382"/>
      <c r="E117" s="382"/>
      <c r="F117" s="382"/>
      <c r="G117" s="382"/>
      <c r="H117" s="382"/>
      <c r="I117" s="382"/>
      <c r="J117" s="382"/>
      <c r="K117" s="382"/>
      <c r="L117" s="382"/>
      <c r="M117" s="382"/>
      <c r="N117" s="382"/>
      <c r="O117" s="382"/>
      <c r="P117" s="382"/>
      <c r="Q117" s="382"/>
      <c r="R117" s="382"/>
    </row>
    <row r="118" spans="1:18" s="114" customFormat="1" ht="20.25" x14ac:dyDescent="0.3">
      <c r="A118" s="344" t="s">
        <v>75</v>
      </c>
      <c r="B118" s="344"/>
      <c r="C118" s="344"/>
      <c r="D118" s="344"/>
      <c r="E118" s="344"/>
      <c r="F118" s="344"/>
      <c r="G118" s="344"/>
      <c r="H118" s="344"/>
      <c r="I118" s="344"/>
      <c r="J118" s="344"/>
      <c r="K118" s="113"/>
      <c r="L118" s="113"/>
      <c r="M118" s="113"/>
      <c r="N118" s="113"/>
      <c r="O118" s="113"/>
      <c r="P118" s="113"/>
      <c r="Q118" s="113"/>
      <c r="R118" s="113"/>
    </row>
    <row r="119" spans="1:18" s="114" customFormat="1" ht="20.25" x14ac:dyDescent="0.3">
      <c r="A119" s="113"/>
      <c r="B119" s="203" t="s">
        <v>77</v>
      </c>
      <c r="C119" s="113"/>
      <c r="D119" s="113"/>
      <c r="E119" s="113"/>
      <c r="F119" s="113"/>
      <c r="G119" s="113"/>
      <c r="H119" s="113"/>
      <c r="I119" s="113"/>
      <c r="J119" s="113"/>
      <c r="K119" s="113"/>
      <c r="L119" s="113"/>
      <c r="M119" s="113"/>
      <c r="N119" s="113"/>
      <c r="O119" s="113"/>
      <c r="P119" s="113"/>
      <c r="Q119" s="113"/>
      <c r="R119" s="113"/>
    </row>
    <row r="120" spans="1:18" s="114" customFormat="1" ht="15" x14ac:dyDescent="0.25">
      <c r="A120" s="154"/>
      <c r="B120" s="154"/>
      <c r="C120" s="154"/>
      <c r="D120" s="154"/>
      <c r="E120" s="154"/>
      <c r="F120" s="154"/>
      <c r="G120" s="154"/>
      <c r="H120" s="154"/>
      <c r="I120" s="154"/>
      <c r="J120" s="154"/>
    </row>
    <row r="121" spans="1:18" s="114" customFormat="1" ht="39" x14ac:dyDescent="0.25">
      <c r="A121" s="347" t="s">
        <v>25</v>
      </c>
      <c r="B121" s="349" t="s">
        <v>4</v>
      </c>
      <c r="C121" s="204" t="s">
        <v>5</v>
      </c>
      <c r="D121" s="351" t="s">
        <v>7</v>
      </c>
      <c r="E121" s="204" t="s">
        <v>8</v>
      </c>
      <c r="F121" s="351" t="s">
        <v>10</v>
      </c>
      <c r="G121" s="341" t="s">
        <v>12</v>
      </c>
      <c r="H121" s="341"/>
      <c r="I121" s="341"/>
      <c r="J121" s="341" t="s">
        <v>150</v>
      </c>
      <c r="K121" s="341"/>
      <c r="L121" s="341"/>
      <c r="M121" s="341"/>
      <c r="N121" s="341"/>
      <c r="O121" s="341"/>
      <c r="P121" s="341"/>
      <c r="Q121" s="341"/>
      <c r="R121" s="341"/>
    </row>
    <row r="122" spans="1:18" s="114" customFormat="1" ht="19.5" x14ac:dyDescent="0.25">
      <c r="A122" s="348"/>
      <c r="B122" s="350"/>
      <c r="C122" s="150" t="s">
        <v>6</v>
      </c>
      <c r="D122" s="351"/>
      <c r="E122" s="205" t="s">
        <v>9</v>
      </c>
      <c r="F122" s="351"/>
      <c r="G122" s="151" t="s">
        <v>13</v>
      </c>
      <c r="H122" s="151" t="s">
        <v>14</v>
      </c>
      <c r="I122" s="151" t="s">
        <v>15</v>
      </c>
      <c r="J122" s="151" t="s">
        <v>16</v>
      </c>
      <c r="K122" s="151" t="s">
        <v>17</v>
      </c>
      <c r="L122" s="151" t="s">
        <v>18</v>
      </c>
      <c r="M122" s="151" t="s">
        <v>19</v>
      </c>
      <c r="N122" s="151" t="s">
        <v>20</v>
      </c>
      <c r="O122" s="151" t="s">
        <v>21</v>
      </c>
      <c r="P122" s="151" t="s">
        <v>22</v>
      </c>
      <c r="Q122" s="151" t="s">
        <v>23</v>
      </c>
      <c r="R122" s="151" t="s">
        <v>24</v>
      </c>
    </row>
    <row r="123" spans="1:18" s="114" customFormat="1" ht="131.25" customHeight="1" x14ac:dyDescent="0.25">
      <c r="A123" s="91">
        <v>21</v>
      </c>
      <c r="B123" s="73" t="s">
        <v>99</v>
      </c>
      <c r="C123" s="98" t="s">
        <v>250</v>
      </c>
      <c r="D123" s="121">
        <v>20000</v>
      </c>
      <c r="E123" s="92" t="s">
        <v>63</v>
      </c>
      <c r="F123" s="91" t="s">
        <v>41</v>
      </c>
      <c r="G123" s="152"/>
      <c r="H123" s="152"/>
      <c r="I123" s="152"/>
      <c r="J123" s="152"/>
      <c r="K123" s="152"/>
      <c r="L123" s="152"/>
      <c r="M123" s="152"/>
      <c r="N123" s="152"/>
      <c r="O123" s="152"/>
      <c r="P123" s="152"/>
      <c r="Q123" s="152"/>
      <c r="R123" s="152"/>
    </row>
    <row r="124" spans="1:18" s="114" customFormat="1" ht="97.5" customHeight="1" x14ac:dyDescent="0.25">
      <c r="A124" s="91">
        <v>22</v>
      </c>
      <c r="B124" s="73" t="s">
        <v>145</v>
      </c>
      <c r="C124" s="158" t="s">
        <v>269</v>
      </c>
      <c r="D124" s="121">
        <v>100000</v>
      </c>
      <c r="E124" s="92" t="s">
        <v>63</v>
      </c>
      <c r="F124" s="91" t="s">
        <v>41</v>
      </c>
      <c r="G124" s="152"/>
      <c r="H124" s="152"/>
      <c r="I124" s="152"/>
      <c r="J124" s="152"/>
      <c r="K124" s="152"/>
      <c r="L124" s="152"/>
      <c r="M124" s="152"/>
      <c r="N124" s="152"/>
      <c r="O124" s="152"/>
      <c r="P124" s="152"/>
      <c r="Q124" s="152"/>
      <c r="R124" s="152"/>
    </row>
    <row r="125" spans="1:18" s="114" customFormat="1" ht="127.5" customHeight="1" x14ac:dyDescent="0.25">
      <c r="A125" s="91">
        <v>23</v>
      </c>
      <c r="B125" s="73" t="s">
        <v>76</v>
      </c>
      <c r="C125" s="158" t="s">
        <v>370</v>
      </c>
      <c r="D125" s="121">
        <v>10000</v>
      </c>
      <c r="E125" s="92" t="s">
        <v>63</v>
      </c>
      <c r="F125" s="91" t="s">
        <v>102</v>
      </c>
      <c r="G125" s="152"/>
      <c r="H125" s="152"/>
      <c r="I125" s="152"/>
      <c r="J125" s="152"/>
      <c r="K125" s="152"/>
      <c r="L125" s="152"/>
      <c r="M125" s="152"/>
      <c r="N125" s="152"/>
      <c r="O125" s="152"/>
      <c r="P125" s="152"/>
      <c r="Q125" s="152"/>
      <c r="R125" s="152"/>
    </row>
    <row r="126" spans="1:18" s="114" customFormat="1" ht="20.25" x14ac:dyDescent="0.3">
      <c r="P126" s="113" t="s">
        <v>39</v>
      </c>
    </row>
    <row r="127" spans="1:18" s="114" customFormat="1" ht="20.25" x14ac:dyDescent="0.25">
      <c r="A127" s="382" t="s">
        <v>0</v>
      </c>
      <c r="B127" s="382"/>
      <c r="C127" s="382"/>
      <c r="D127" s="382"/>
      <c r="E127" s="382"/>
      <c r="F127" s="382"/>
      <c r="G127" s="382"/>
      <c r="H127" s="382"/>
      <c r="I127" s="382"/>
      <c r="J127" s="382"/>
      <c r="K127" s="382"/>
      <c r="L127" s="382"/>
      <c r="M127" s="382"/>
      <c r="N127" s="382"/>
      <c r="O127" s="382"/>
      <c r="P127" s="382"/>
      <c r="Q127" s="382"/>
      <c r="R127" s="382"/>
    </row>
    <row r="128" spans="1:18" s="114" customFormat="1" ht="20.25" x14ac:dyDescent="0.25">
      <c r="A128" s="382" t="s">
        <v>151</v>
      </c>
      <c r="B128" s="382"/>
      <c r="C128" s="382"/>
      <c r="D128" s="382"/>
      <c r="E128" s="382"/>
      <c r="F128" s="382"/>
      <c r="G128" s="382"/>
      <c r="H128" s="382"/>
      <c r="I128" s="382"/>
      <c r="J128" s="382"/>
      <c r="K128" s="382"/>
      <c r="L128" s="382"/>
      <c r="M128" s="382"/>
      <c r="N128" s="382"/>
      <c r="O128" s="382"/>
      <c r="P128" s="382"/>
      <c r="Q128" s="382"/>
      <c r="R128" s="382"/>
    </row>
    <row r="129" spans="1:18" s="114" customFormat="1" ht="20.25" x14ac:dyDescent="0.25">
      <c r="A129" s="382" t="s">
        <v>2</v>
      </c>
      <c r="B129" s="382"/>
      <c r="C129" s="382"/>
      <c r="D129" s="382"/>
      <c r="E129" s="382"/>
      <c r="F129" s="382"/>
      <c r="G129" s="382"/>
      <c r="H129" s="382"/>
      <c r="I129" s="382"/>
      <c r="J129" s="382"/>
      <c r="K129" s="382"/>
      <c r="L129" s="382"/>
      <c r="M129" s="382"/>
      <c r="N129" s="382"/>
      <c r="O129" s="382"/>
      <c r="P129" s="382"/>
      <c r="Q129" s="382"/>
      <c r="R129" s="382"/>
    </row>
    <row r="130" spans="1:18" s="114" customFormat="1" ht="20.25" x14ac:dyDescent="0.3">
      <c r="A130" s="344" t="s">
        <v>75</v>
      </c>
      <c r="B130" s="344"/>
      <c r="C130" s="344"/>
      <c r="D130" s="344"/>
      <c r="E130" s="344"/>
      <c r="F130" s="344"/>
      <c r="G130" s="344"/>
      <c r="H130" s="344"/>
      <c r="I130" s="344"/>
      <c r="J130" s="344"/>
      <c r="K130" s="113"/>
      <c r="L130" s="113"/>
      <c r="M130" s="113"/>
      <c r="N130" s="113"/>
      <c r="O130" s="113"/>
      <c r="P130" s="113"/>
      <c r="Q130" s="113"/>
      <c r="R130" s="113"/>
    </row>
    <row r="131" spans="1:18" s="114" customFormat="1" ht="20.25" x14ac:dyDescent="0.3">
      <c r="A131" s="113"/>
      <c r="B131" s="146" t="s">
        <v>77</v>
      </c>
      <c r="C131" s="113"/>
      <c r="D131" s="113"/>
      <c r="E131" s="113"/>
      <c r="F131" s="113"/>
      <c r="G131" s="113"/>
      <c r="H131" s="113"/>
      <c r="I131" s="113"/>
      <c r="J131" s="113"/>
      <c r="K131" s="113"/>
      <c r="L131" s="113"/>
      <c r="M131" s="113"/>
      <c r="N131" s="113"/>
      <c r="O131" s="113"/>
      <c r="P131" s="113"/>
      <c r="Q131" s="113"/>
      <c r="R131" s="113"/>
    </row>
    <row r="132" spans="1:18" s="114" customFormat="1" ht="20.100000000000001" customHeight="1" x14ac:dyDescent="0.25">
      <c r="A132" s="154"/>
      <c r="B132" s="154"/>
      <c r="C132" s="154"/>
      <c r="D132" s="154"/>
      <c r="E132" s="154"/>
      <c r="F132" s="154"/>
      <c r="G132" s="154"/>
      <c r="H132" s="154"/>
      <c r="I132" s="154"/>
      <c r="J132" s="154"/>
    </row>
    <row r="133" spans="1:18" s="114" customFormat="1" ht="35.25" customHeight="1" x14ac:dyDescent="0.25">
      <c r="A133" s="347" t="s">
        <v>25</v>
      </c>
      <c r="B133" s="349" t="s">
        <v>4</v>
      </c>
      <c r="C133" s="147" t="s">
        <v>5</v>
      </c>
      <c r="D133" s="351" t="s">
        <v>7</v>
      </c>
      <c r="E133" s="209" t="s">
        <v>8</v>
      </c>
      <c r="F133" s="383" t="s">
        <v>10</v>
      </c>
      <c r="G133" s="341" t="s">
        <v>12</v>
      </c>
      <c r="H133" s="341"/>
      <c r="I133" s="341"/>
      <c r="J133" s="341" t="s">
        <v>150</v>
      </c>
      <c r="K133" s="341"/>
      <c r="L133" s="341"/>
      <c r="M133" s="341"/>
      <c r="N133" s="341"/>
      <c r="O133" s="341"/>
      <c r="P133" s="341"/>
      <c r="Q133" s="341"/>
      <c r="R133" s="341"/>
    </row>
    <row r="134" spans="1:18" s="114" customFormat="1" ht="20.100000000000001" customHeight="1" x14ac:dyDescent="0.25">
      <c r="A134" s="348"/>
      <c r="B134" s="350"/>
      <c r="C134" s="150" t="s">
        <v>6</v>
      </c>
      <c r="D134" s="351"/>
      <c r="E134" s="210" t="s">
        <v>9</v>
      </c>
      <c r="F134" s="383"/>
      <c r="G134" s="151" t="s">
        <v>13</v>
      </c>
      <c r="H134" s="151" t="s">
        <v>14</v>
      </c>
      <c r="I134" s="151" t="s">
        <v>15</v>
      </c>
      <c r="J134" s="151" t="s">
        <v>16</v>
      </c>
      <c r="K134" s="151" t="s">
        <v>17</v>
      </c>
      <c r="L134" s="151" t="s">
        <v>18</v>
      </c>
      <c r="M134" s="151" t="s">
        <v>19</v>
      </c>
      <c r="N134" s="151" t="s">
        <v>20</v>
      </c>
      <c r="O134" s="151" t="s">
        <v>21</v>
      </c>
      <c r="P134" s="151" t="s">
        <v>22</v>
      </c>
      <c r="Q134" s="151" t="s">
        <v>23</v>
      </c>
      <c r="R134" s="151" t="s">
        <v>24</v>
      </c>
    </row>
    <row r="135" spans="1:18" s="114" customFormat="1" ht="177.75" customHeight="1" x14ac:dyDescent="0.25">
      <c r="A135" s="91">
        <v>24</v>
      </c>
      <c r="B135" s="73" t="s">
        <v>100</v>
      </c>
      <c r="C135" s="158" t="s">
        <v>260</v>
      </c>
      <c r="D135" s="121">
        <v>50000</v>
      </c>
      <c r="E135" s="92" t="s">
        <v>63</v>
      </c>
      <c r="F135" s="91" t="s">
        <v>102</v>
      </c>
      <c r="G135" s="152"/>
      <c r="H135" s="152"/>
      <c r="I135" s="152"/>
      <c r="J135" s="152"/>
      <c r="K135" s="152"/>
      <c r="L135" s="152"/>
      <c r="M135" s="152"/>
      <c r="N135" s="152"/>
      <c r="O135" s="152"/>
      <c r="P135" s="152"/>
      <c r="Q135" s="152"/>
      <c r="R135" s="152"/>
    </row>
    <row r="136" spans="1:18" s="114" customFormat="1" ht="170.25" customHeight="1" x14ac:dyDescent="0.25">
      <c r="A136" s="91">
        <v>25</v>
      </c>
      <c r="B136" s="73" t="s">
        <v>101</v>
      </c>
      <c r="C136" s="98" t="s">
        <v>270</v>
      </c>
      <c r="D136" s="121">
        <v>5000</v>
      </c>
      <c r="E136" s="92" t="s">
        <v>63</v>
      </c>
      <c r="F136" s="91" t="s">
        <v>102</v>
      </c>
      <c r="G136" s="152"/>
      <c r="H136" s="152"/>
      <c r="I136" s="152"/>
      <c r="J136" s="152"/>
      <c r="K136" s="152"/>
      <c r="L136" s="152"/>
      <c r="M136" s="152"/>
      <c r="N136" s="152"/>
      <c r="O136" s="152"/>
      <c r="P136" s="152"/>
      <c r="Q136" s="152"/>
      <c r="R136" s="152"/>
    </row>
    <row r="137" spans="1:18" s="114" customFormat="1" ht="15" x14ac:dyDescent="0.25"/>
    <row r="138" spans="1:18" s="114" customFormat="1" ht="20.25" x14ac:dyDescent="0.3">
      <c r="P138" s="113" t="s">
        <v>39</v>
      </c>
    </row>
    <row r="139" spans="1:18" s="114" customFormat="1" ht="20.25" x14ac:dyDescent="0.25">
      <c r="A139" s="382" t="s">
        <v>0</v>
      </c>
      <c r="B139" s="382"/>
      <c r="C139" s="382"/>
      <c r="D139" s="382"/>
      <c r="E139" s="382"/>
      <c r="F139" s="382"/>
      <c r="G139" s="382"/>
      <c r="H139" s="382"/>
      <c r="I139" s="382"/>
      <c r="J139" s="382"/>
      <c r="K139" s="382"/>
      <c r="L139" s="382"/>
      <c r="M139" s="382"/>
      <c r="N139" s="382"/>
      <c r="O139" s="382"/>
      <c r="P139" s="382"/>
      <c r="Q139" s="382"/>
      <c r="R139" s="382"/>
    </row>
    <row r="140" spans="1:18" s="114" customFormat="1" ht="18.75" customHeight="1" x14ac:dyDescent="0.25">
      <c r="A140" s="382" t="s">
        <v>151</v>
      </c>
      <c r="B140" s="382"/>
      <c r="C140" s="382"/>
      <c r="D140" s="382"/>
      <c r="E140" s="382"/>
      <c r="F140" s="382"/>
      <c r="G140" s="382"/>
      <c r="H140" s="382"/>
      <c r="I140" s="382"/>
      <c r="J140" s="382"/>
      <c r="K140" s="382"/>
      <c r="L140" s="382"/>
      <c r="M140" s="382"/>
      <c r="N140" s="382"/>
      <c r="O140" s="382"/>
      <c r="P140" s="382"/>
      <c r="Q140" s="382"/>
      <c r="R140" s="382"/>
    </row>
    <row r="141" spans="1:18" s="114" customFormat="1" ht="20.25" x14ac:dyDescent="0.25">
      <c r="A141" s="382" t="s">
        <v>2</v>
      </c>
      <c r="B141" s="382"/>
      <c r="C141" s="382"/>
      <c r="D141" s="382"/>
      <c r="E141" s="382"/>
      <c r="F141" s="382"/>
      <c r="G141" s="382"/>
      <c r="H141" s="382"/>
      <c r="I141" s="382"/>
      <c r="J141" s="382"/>
      <c r="K141" s="382"/>
      <c r="L141" s="382"/>
      <c r="M141" s="382"/>
      <c r="N141" s="382"/>
      <c r="O141" s="382"/>
      <c r="P141" s="382"/>
      <c r="Q141" s="382"/>
      <c r="R141" s="382"/>
    </row>
    <row r="142" spans="1:18" s="114" customFormat="1" ht="20.25" x14ac:dyDescent="0.3">
      <c r="A142" s="344" t="s">
        <v>75</v>
      </c>
      <c r="B142" s="344"/>
      <c r="C142" s="344"/>
      <c r="D142" s="344"/>
      <c r="E142" s="344"/>
      <c r="F142" s="344"/>
      <c r="G142" s="344"/>
      <c r="H142" s="344"/>
      <c r="I142" s="344"/>
      <c r="J142" s="344"/>
      <c r="K142" s="113"/>
      <c r="L142" s="113"/>
      <c r="M142" s="113"/>
      <c r="N142" s="113"/>
      <c r="O142" s="113"/>
      <c r="P142" s="113"/>
      <c r="Q142" s="113"/>
      <c r="R142" s="113"/>
    </row>
    <row r="143" spans="1:18" s="114" customFormat="1" ht="20.25" x14ac:dyDescent="0.3">
      <c r="A143" s="113"/>
      <c r="B143" s="146" t="s">
        <v>77</v>
      </c>
      <c r="C143" s="113"/>
      <c r="D143" s="113"/>
      <c r="E143" s="113"/>
      <c r="F143" s="113"/>
      <c r="G143" s="113"/>
      <c r="H143" s="113"/>
      <c r="I143" s="113"/>
      <c r="J143" s="113"/>
      <c r="K143" s="113"/>
      <c r="L143" s="113"/>
      <c r="M143" s="113"/>
      <c r="N143" s="113"/>
      <c r="O143" s="113"/>
      <c r="P143" s="113"/>
      <c r="Q143" s="113"/>
      <c r="R143" s="113"/>
    </row>
    <row r="144" spans="1:18" s="114" customFormat="1" ht="15" x14ac:dyDescent="0.25">
      <c r="A144" s="154"/>
      <c r="B144" s="154"/>
      <c r="C144" s="154"/>
      <c r="D144" s="154"/>
      <c r="E144" s="154"/>
      <c r="F144" s="154"/>
      <c r="G144" s="154"/>
      <c r="H144" s="154"/>
      <c r="I144" s="154"/>
      <c r="J144" s="154"/>
    </row>
    <row r="145" spans="1:18" s="114" customFormat="1" ht="35.25" customHeight="1" x14ac:dyDescent="0.25">
      <c r="A145" s="347" t="s">
        <v>25</v>
      </c>
      <c r="B145" s="349" t="s">
        <v>4</v>
      </c>
      <c r="C145" s="147" t="s">
        <v>5</v>
      </c>
      <c r="D145" s="351" t="s">
        <v>7</v>
      </c>
      <c r="E145" s="147" t="s">
        <v>8</v>
      </c>
      <c r="F145" s="351" t="s">
        <v>10</v>
      </c>
      <c r="G145" s="341" t="s">
        <v>12</v>
      </c>
      <c r="H145" s="341"/>
      <c r="I145" s="341"/>
      <c r="J145" s="341" t="s">
        <v>150</v>
      </c>
      <c r="K145" s="341"/>
      <c r="L145" s="341"/>
      <c r="M145" s="341"/>
      <c r="N145" s="341"/>
      <c r="O145" s="341"/>
      <c r="P145" s="341"/>
      <c r="Q145" s="341"/>
      <c r="R145" s="341"/>
    </row>
    <row r="146" spans="1:18" s="114" customFormat="1" ht="20.100000000000001" customHeight="1" x14ac:dyDescent="0.25">
      <c r="A146" s="348"/>
      <c r="B146" s="350"/>
      <c r="C146" s="150" t="s">
        <v>6</v>
      </c>
      <c r="D146" s="351"/>
      <c r="E146" s="148" t="s">
        <v>9</v>
      </c>
      <c r="F146" s="351"/>
      <c r="G146" s="151" t="s">
        <v>13</v>
      </c>
      <c r="H146" s="151" t="s">
        <v>14</v>
      </c>
      <c r="I146" s="151" t="s">
        <v>15</v>
      </c>
      <c r="J146" s="151" t="s">
        <v>16</v>
      </c>
      <c r="K146" s="151" t="s">
        <v>17</v>
      </c>
      <c r="L146" s="151" t="s">
        <v>18</v>
      </c>
      <c r="M146" s="151" t="s">
        <v>19</v>
      </c>
      <c r="N146" s="151" t="s">
        <v>20</v>
      </c>
      <c r="O146" s="151" t="s">
        <v>21</v>
      </c>
      <c r="P146" s="151" t="s">
        <v>22</v>
      </c>
      <c r="Q146" s="151" t="s">
        <v>23</v>
      </c>
      <c r="R146" s="151" t="s">
        <v>24</v>
      </c>
    </row>
    <row r="147" spans="1:18" s="114" customFormat="1" ht="139.5" customHeight="1" x14ac:dyDescent="0.25">
      <c r="A147" s="91">
        <v>26</v>
      </c>
      <c r="B147" s="73" t="s">
        <v>103</v>
      </c>
      <c r="C147" s="158" t="s">
        <v>104</v>
      </c>
      <c r="D147" s="121">
        <v>10000</v>
      </c>
      <c r="E147" s="92" t="s">
        <v>63</v>
      </c>
      <c r="F147" s="91" t="s">
        <v>102</v>
      </c>
      <c r="G147" s="152"/>
      <c r="H147" s="152"/>
      <c r="I147" s="152"/>
      <c r="J147" s="152"/>
      <c r="K147" s="152"/>
      <c r="L147" s="152"/>
      <c r="M147" s="152"/>
      <c r="N147" s="152"/>
      <c r="O147" s="152"/>
      <c r="P147" s="152"/>
      <c r="Q147" s="152"/>
      <c r="R147" s="152"/>
    </row>
    <row r="148" spans="1:18" s="114" customFormat="1" ht="156" x14ac:dyDescent="0.25">
      <c r="A148" s="91">
        <v>27</v>
      </c>
      <c r="B148" s="73" t="s">
        <v>89</v>
      </c>
      <c r="C148" s="158" t="s">
        <v>261</v>
      </c>
      <c r="D148" s="121">
        <v>20000</v>
      </c>
      <c r="E148" s="92" t="s">
        <v>63</v>
      </c>
      <c r="F148" s="91" t="s">
        <v>102</v>
      </c>
      <c r="G148" s="152"/>
      <c r="H148" s="152"/>
      <c r="I148" s="152"/>
      <c r="J148" s="152"/>
      <c r="K148" s="152"/>
      <c r="L148" s="152"/>
      <c r="M148" s="152"/>
      <c r="N148" s="152"/>
      <c r="O148" s="152"/>
      <c r="P148" s="152"/>
      <c r="Q148" s="152"/>
      <c r="R148" s="152"/>
    </row>
    <row r="149" spans="1:18" s="114" customFormat="1" ht="20.25" x14ac:dyDescent="0.3">
      <c r="A149" s="136"/>
      <c r="B149" s="134"/>
      <c r="C149" s="134"/>
      <c r="D149" s="144"/>
      <c r="E149" s="155"/>
      <c r="F149" s="136"/>
      <c r="G149" s="153"/>
      <c r="H149" s="153"/>
      <c r="I149" s="153"/>
      <c r="J149" s="153"/>
      <c r="K149" s="153"/>
      <c r="L149" s="153"/>
      <c r="M149" s="153"/>
      <c r="N149" s="153"/>
      <c r="P149" s="113" t="s">
        <v>39</v>
      </c>
      <c r="Q149" s="153"/>
      <c r="R149" s="153"/>
    </row>
    <row r="150" spans="1:18" s="114" customFormat="1" ht="20.25" x14ac:dyDescent="0.25">
      <c r="A150" s="382" t="s">
        <v>0</v>
      </c>
      <c r="B150" s="382"/>
      <c r="C150" s="382"/>
      <c r="D150" s="382"/>
      <c r="E150" s="382"/>
      <c r="F150" s="382"/>
      <c r="G150" s="382"/>
      <c r="H150" s="382"/>
      <c r="I150" s="382"/>
      <c r="J150" s="382"/>
      <c r="K150" s="382"/>
      <c r="L150" s="382"/>
      <c r="M150" s="382"/>
      <c r="N150" s="382"/>
      <c r="O150" s="382"/>
      <c r="P150" s="382"/>
      <c r="Q150" s="382"/>
      <c r="R150" s="382"/>
    </row>
    <row r="151" spans="1:18" s="114" customFormat="1" ht="20.25" x14ac:dyDescent="0.25">
      <c r="A151" s="382" t="s">
        <v>151</v>
      </c>
      <c r="B151" s="382"/>
      <c r="C151" s="382"/>
      <c r="D151" s="382"/>
      <c r="E151" s="382"/>
      <c r="F151" s="382"/>
      <c r="G151" s="382"/>
      <c r="H151" s="382"/>
      <c r="I151" s="382"/>
      <c r="J151" s="382"/>
      <c r="K151" s="382"/>
      <c r="L151" s="382"/>
      <c r="M151" s="382"/>
      <c r="N151" s="382"/>
      <c r="O151" s="382"/>
      <c r="P151" s="382"/>
      <c r="Q151" s="382"/>
      <c r="R151" s="382"/>
    </row>
    <row r="152" spans="1:18" s="114" customFormat="1" ht="21" customHeight="1" x14ac:dyDescent="0.25">
      <c r="A152" s="382" t="s">
        <v>2</v>
      </c>
      <c r="B152" s="382"/>
      <c r="C152" s="382"/>
      <c r="D152" s="382"/>
      <c r="E152" s="382"/>
      <c r="F152" s="382"/>
      <c r="G152" s="382"/>
      <c r="H152" s="382"/>
      <c r="I152" s="382"/>
      <c r="J152" s="382"/>
      <c r="K152" s="382"/>
      <c r="L152" s="382"/>
      <c r="M152" s="382"/>
      <c r="N152" s="382"/>
      <c r="O152" s="382"/>
      <c r="P152" s="382"/>
      <c r="Q152" s="382"/>
      <c r="R152" s="382"/>
    </row>
    <row r="153" spans="1:18" s="114" customFormat="1" ht="19.5" customHeight="1" x14ac:dyDescent="0.3">
      <c r="A153" s="344" t="s">
        <v>75</v>
      </c>
      <c r="B153" s="344"/>
      <c r="C153" s="344"/>
      <c r="D153" s="344"/>
      <c r="E153" s="344"/>
      <c r="F153" s="344"/>
      <c r="G153" s="344"/>
      <c r="H153" s="344"/>
      <c r="I153" s="344"/>
      <c r="J153" s="344"/>
      <c r="K153" s="113"/>
      <c r="L153" s="113"/>
      <c r="M153" s="113"/>
      <c r="N153" s="113"/>
      <c r="O153" s="113"/>
      <c r="P153" s="113"/>
      <c r="Q153" s="113"/>
      <c r="R153" s="113"/>
    </row>
    <row r="154" spans="1:18" s="114" customFormat="1" ht="20.25" x14ac:dyDescent="0.3">
      <c r="A154" s="113"/>
      <c r="B154" s="146" t="s">
        <v>77</v>
      </c>
      <c r="C154" s="113"/>
      <c r="D154" s="113"/>
      <c r="E154" s="113"/>
      <c r="F154" s="113"/>
      <c r="G154" s="113"/>
      <c r="H154" s="113"/>
      <c r="I154" s="113"/>
      <c r="J154" s="113"/>
      <c r="K154" s="113"/>
      <c r="L154" s="113"/>
      <c r="M154" s="113"/>
      <c r="N154" s="113"/>
      <c r="O154" s="113"/>
      <c r="P154" s="113"/>
      <c r="Q154" s="113"/>
      <c r="R154" s="113"/>
    </row>
    <row r="155" spans="1:18" s="114" customFormat="1" ht="15" x14ac:dyDescent="0.25">
      <c r="A155" s="154"/>
      <c r="B155" s="154"/>
      <c r="C155" s="154"/>
      <c r="D155" s="154"/>
      <c r="E155" s="154"/>
      <c r="F155" s="154"/>
      <c r="G155" s="154"/>
      <c r="H155" s="154"/>
      <c r="I155" s="154"/>
      <c r="J155" s="154"/>
    </row>
    <row r="156" spans="1:18" s="114" customFormat="1" ht="30.75" customHeight="1" x14ac:dyDescent="0.25">
      <c r="A156" s="347" t="s">
        <v>25</v>
      </c>
      <c r="B156" s="349" t="s">
        <v>4</v>
      </c>
      <c r="C156" s="147" t="s">
        <v>5</v>
      </c>
      <c r="D156" s="351" t="s">
        <v>7</v>
      </c>
      <c r="E156" s="147" t="s">
        <v>8</v>
      </c>
      <c r="F156" s="351" t="s">
        <v>10</v>
      </c>
      <c r="G156" s="341" t="s">
        <v>12</v>
      </c>
      <c r="H156" s="341"/>
      <c r="I156" s="341"/>
      <c r="J156" s="341" t="s">
        <v>150</v>
      </c>
      <c r="K156" s="341"/>
      <c r="L156" s="341"/>
      <c r="M156" s="341"/>
      <c r="N156" s="341"/>
      <c r="O156" s="341"/>
      <c r="P156" s="341"/>
      <c r="Q156" s="341"/>
      <c r="R156" s="341"/>
    </row>
    <row r="157" spans="1:18" s="114" customFormat="1" ht="20.100000000000001" customHeight="1" x14ac:dyDescent="0.25">
      <c r="A157" s="348"/>
      <c r="B157" s="350"/>
      <c r="C157" s="150" t="s">
        <v>6</v>
      </c>
      <c r="D157" s="351"/>
      <c r="E157" s="148" t="s">
        <v>9</v>
      </c>
      <c r="F157" s="351"/>
      <c r="G157" s="151" t="s">
        <v>13</v>
      </c>
      <c r="H157" s="151" t="s">
        <v>14</v>
      </c>
      <c r="I157" s="151" t="s">
        <v>15</v>
      </c>
      <c r="J157" s="151" t="s">
        <v>16</v>
      </c>
      <c r="K157" s="151" t="s">
        <v>17</v>
      </c>
      <c r="L157" s="151" t="s">
        <v>18</v>
      </c>
      <c r="M157" s="151" t="s">
        <v>19</v>
      </c>
      <c r="N157" s="151" t="s">
        <v>20</v>
      </c>
      <c r="O157" s="151" t="s">
        <v>21</v>
      </c>
      <c r="P157" s="151" t="s">
        <v>22</v>
      </c>
      <c r="Q157" s="151" t="s">
        <v>23</v>
      </c>
      <c r="R157" s="151" t="s">
        <v>24</v>
      </c>
    </row>
    <row r="158" spans="1:18" s="114" customFormat="1" ht="351" x14ac:dyDescent="0.25">
      <c r="A158" s="91">
        <v>28</v>
      </c>
      <c r="B158" s="73" t="s">
        <v>90</v>
      </c>
      <c r="C158" s="158" t="s">
        <v>262</v>
      </c>
      <c r="D158" s="121">
        <v>80000</v>
      </c>
      <c r="E158" s="92" t="s">
        <v>63</v>
      </c>
      <c r="F158" s="91" t="s">
        <v>102</v>
      </c>
      <c r="G158" s="152"/>
      <c r="H158" s="152"/>
      <c r="I158" s="152"/>
      <c r="J158" s="152"/>
      <c r="K158" s="152"/>
      <c r="L158" s="152"/>
      <c r="M158" s="152"/>
      <c r="N158" s="152"/>
      <c r="O158" s="152"/>
      <c r="P158" s="152"/>
      <c r="Q158" s="152"/>
      <c r="R158" s="152"/>
    </row>
    <row r="159" spans="1:18" s="114" customFormat="1" ht="20.25" x14ac:dyDescent="0.3">
      <c r="A159" s="136"/>
      <c r="B159" s="134"/>
      <c r="C159" s="134"/>
      <c r="D159" s="144"/>
      <c r="E159" s="155"/>
      <c r="F159" s="136"/>
      <c r="G159" s="153"/>
      <c r="H159" s="153"/>
      <c r="I159" s="153"/>
      <c r="J159" s="153"/>
      <c r="K159" s="153"/>
      <c r="L159" s="153"/>
      <c r="M159" s="153"/>
      <c r="N159" s="153"/>
      <c r="P159" s="113" t="s">
        <v>39</v>
      </c>
      <c r="Q159" s="153"/>
      <c r="R159" s="153"/>
    </row>
    <row r="160" spans="1:18" s="114" customFormat="1" ht="20.25" x14ac:dyDescent="0.25">
      <c r="A160" s="382" t="s">
        <v>0</v>
      </c>
      <c r="B160" s="382"/>
      <c r="C160" s="382"/>
      <c r="D160" s="382"/>
      <c r="E160" s="382"/>
      <c r="F160" s="382"/>
      <c r="G160" s="382"/>
      <c r="H160" s="382"/>
      <c r="I160" s="382"/>
      <c r="J160" s="382"/>
      <c r="K160" s="382"/>
      <c r="L160" s="382"/>
      <c r="M160" s="382"/>
      <c r="N160" s="382"/>
      <c r="O160" s="382"/>
      <c r="P160" s="382"/>
      <c r="Q160" s="382"/>
      <c r="R160" s="382"/>
    </row>
    <row r="161" spans="1:18" s="114" customFormat="1" ht="24.95" customHeight="1" x14ac:dyDescent="0.25">
      <c r="A161" s="382" t="s">
        <v>151</v>
      </c>
      <c r="B161" s="382"/>
      <c r="C161" s="382"/>
      <c r="D161" s="382"/>
      <c r="E161" s="382"/>
      <c r="F161" s="382"/>
      <c r="G161" s="382"/>
      <c r="H161" s="382"/>
      <c r="I161" s="382"/>
      <c r="J161" s="382"/>
      <c r="K161" s="382"/>
      <c r="L161" s="382"/>
      <c r="M161" s="382"/>
      <c r="N161" s="382"/>
      <c r="O161" s="382"/>
      <c r="P161" s="382"/>
      <c r="Q161" s="382"/>
      <c r="R161" s="382"/>
    </row>
    <row r="162" spans="1:18" s="114" customFormat="1" ht="24.95" customHeight="1" x14ac:dyDescent="0.25">
      <c r="A162" s="382" t="s">
        <v>2</v>
      </c>
      <c r="B162" s="382"/>
      <c r="C162" s="382"/>
      <c r="D162" s="382"/>
      <c r="E162" s="382"/>
      <c r="F162" s="382"/>
      <c r="G162" s="382"/>
      <c r="H162" s="382"/>
      <c r="I162" s="382"/>
      <c r="J162" s="382"/>
      <c r="K162" s="382"/>
      <c r="L162" s="382"/>
      <c r="M162" s="382"/>
      <c r="N162" s="382"/>
      <c r="O162" s="382"/>
      <c r="P162" s="382"/>
      <c r="Q162" s="382"/>
      <c r="R162" s="382"/>
    </row>
    <row r="163" spans="1:18" s="114" customFormat="1" ht="20.25" x14ac:dyDescent="0.3">
      <c r="A163" s="344" t="s">
        <v>75</v>
      </c>
      <c r="B163" s="344"/>
      <c r="C163" s="344"/>
      <c r="D163" s="344"/>
      <c r="E163" s="344"/>
      <c r="F163" s="344"/>
      <c r="G163" s="344"/>
      <c r="H163" s="344"/>
      <c r="I163" s="344"/>
      <c r="J163" s="344"/>
      <c r="K163" s="113"/>
      <c r="L163" s="113"/>
      <c r="M163" s="113"/>
      <c r="N163" s="113"/>
      <c r="O163" s="113"/>
      <c r="P163" s="113"/>
      <c r="Q163" s="113"/>
      <c r="R163" s="113"/>
    </row>
    <row r="164" spans="1:18" s="114" customFormat="1" ht="18" customHeight="1" x14ac:dyDescent="0.3">
      <c r="A164" s="113"/>
      <c r="B164" s="146" t="s">
        <v>77</v>
      </c>
      <c r="C164" s="113"/>
      <c r="D164" s="113"/>
      <c r="E164" s="113"/>
      <c r="F164" s="113"/>
      <c r="G164" s="113"/>
      <c r="H164" s="113"/>
      <c r="I164" s="113"/>
      <c r="J164" s="113"/>
      <c r="K164" s="113"/>
      <c r="L164" s="113"/>
      <c r="M164" s="113"/>
      <c r="N164" s="113"/>
      <c r="O164" s="113"/>
      <c r="P164" s="113"/>
      <c r="Q164" s="113"/>
      <c r="R164" s="113"/>
    </row>
    <row r="165" spans="1:18" s="114" customFormat="1" ht="6" customHeight="1" x14ac:dyDescent="0.25">
      <c r="A165" s="154"/>
      <c r="B165" s="154"/>
      <c r="C165" s="154"/>
      <c r="D165" s="154"/>
      <c r="E165" s="154"/>
      <c r="F165" s="154"/>
      <c r="G165" s="154"/>
      <c r="H165" s="154"/>
      <c r="I165" s="154"/>
      <c r="J165" s="154"/>
    </row>
    <row r="166" spans="1:18" s="114" customFormat="1" ht="36.75" customHeight="1" x14ac:dyDescent="0.25">
      <c r="A166" s="347" t="s">
        <v>25</v>
      </c>
      <c r="B166" s="349" t="s">
        <v>4</v>
      </c>
      <c r="C166" s="147" t="s">
        <v>5</v>
      </c>
      <c r="D166" s="351" t="s">
        <v>7</v>
      </c>
      <c r="E166" s="147" t="s">
        <v>8</v>
      </c>
      <c r="F166" s="351" t="s">
        <v>10</v>
      </c>
      <c r="G166" s="341" t="s">
        <v>12</v>
      </c>
      <c r="H166" s="341"/>
      <c r="I166" s="341"/>
      <c r="J166" s="341" t="s">
        <v>150</v>
      </c>
      <c r="K166" s="341"/>
      <c r="L166" s="341"/>
      <c r="M166" s="341"/>
      <c r="N166" s="341"/>
      <c r="O166" s="341"/>
      <c r="P166" s="341"/>
      <c r="Q166" s="341"/>
      <c r="R166" s="341"/>
    </row>
    <row r="167" spans="1:18" s="114" customFormat="1" ht="20.100000000000001" customHeight="1" x14ac:dyDescent="0.25">
      <c r="A167" s="348"/>
      <c r="B167" s="350"/>
      <c r="C167" s="150" t="s">
        <v>6</v>
      </c>
      <c r="D167" s="351"/>
      <c r="E167" s="148" t="s">
        <v>9</v>
      </c>
      <c r="F167" s="351"/>
      <c r="G167" s="151" t="s">
        <v>13</v>
      </c>
      <c r="H167" s="151" t="s">
        <v>14</v>
      </c>
      <c r="I167" s="151" t="s">
        <v>15</v>
      </c>
      <c r="J167" s="151" t="s">
        <v>16</v>
      </c>
      <c r="K167" s="151" t="s">
        <v>17</v>
      </c>
      <c r="L167" s="151" t="s">
        <v>18</v>
      </c>
      <c r="M167" s="151" t="s">
        <v>19</v>
      </c>
      <c r="N167" s="151" t="s">
        <v>20</v>
      </c>
      <c r="O167" s="151" t="s">
        <v>21</v>
      </c>
      <c r="P167" s="151" t="s">
        <v>22</v>
      </c>
      <c r="Q167" s="151" t="s">
        <v>23</v>
      </c>
      <c r="R167" s="151" t="s">
        <v>24</v>
      </c>
    </row>
    <row r="168" spans="1:18" s="114" customFormat="1" ht="156" customHeight="1" x14ac:dyDescent="0.25">
      <c r="A168" s="91">
        <v>29</v>
      </c>
      <c r="B168" s="73" t="s">
        <v>92</v>
      </c>
      <c r="C168" s="158" t="s">
        <v>385</v>
      </c>
      <c r="D168" s="121">
        <v>6000</v>
      </c>
      <c r="E168" s="92" t="s">
        <v>63</v>
      </c>
      <c r="F168" s="91" t="s">
        <v>102</v>
      </c>
      <c r="G168" s="152"/>
      <c r="H168" s="152"/>
      <c r="I168" s="152"/>
      <c r="J168" s="152"/>
      <c r="K168" s="152"/>
      <c r="L168" s="152"/>
      <c r="M168" s="152"/>
      <c r="N168" s="152"/>
      <c r="O168" s="152"/>
      <c r="P168" s="152"/>
      <c r="Q168" s="152"/>
      <c r="R168" s="152"/>
    </row>
    <row r="169" spans="1:18" s="114" customFormat="1" ht="198" customHeight="1" x14ac:dyDescent="0.25">
      <c r="A169" s="91">
        <v>30</v>
      </c>
      <c r="B169" s="73" t="s">
        <v>94</v>
      </c>
      <c r="C169" s="143" t="s">
        <v>386</v>
      </c>
      <c r="D169" s="121">
        <v>5000</v>
      </c>
      <c r="E169" s="92" t="s">
        <v>63</v>
      </c>
      <c r="F169" s="91" t="s">
        <v>102</v>
      </c>
      <c r="G169" s="152"/>
      <c r="H169" s="152"/>
      <c r="I169" s="152"/>
      <c r="J169" s="152"/>
      <c r="K169" s="152"/>
      <c r="L169" s="152"/>
      <c r="M169" s="152"/>
      <c r="N169" s="152"/>
      <c r="O169" s="152"/>
      <c r="P169" s="152"/>
      <c r="Q169" s="152"/>
      <c r="R169" s="152"/>
    </row>
    <row r="170" spans="1:18" s="114" customFormat="1" ht="20.25" x14ac:dyDescent="0.3">
      <c r="P170" s="113" t="s">
        <v>39</v>
      </c>
    </row>
    <row r="171" spans="1:18" s="114" customFormat="1" ht="20.25" x14ac:dyDescent="0.25">
      <c r="A171" s="382" t="s">
        <v>0</v>
      </c>
      <c r="B171" s="382"/>
      <c r="C171" s="382"/>
      <c r="D171" s="382"/>
      <c r="E171" s="382"/>
      <c r="F171" s="382"/>
      <c r="G171" s="382"/>
      <c r="H171" s="382"/>
      <c r="I171" s="382"/>
      <c r="J171" s="382"/>
      <c r="K171" s="382"/>
      <c r="L171" s="382"/>
      <c r="M171" s="382"/>
      <c r="N171" s="382"/>
      <c r="O171" s="382"/>
      <c r="P171" s="382"/>
      <c r="Q171" s="382"/>
      <c r="R171" s="382"/>
    </row>
    <row r="172" spans="1:18" s="114" customFormat="1" ht="20.25" x14ac:dyDescent="0.25">
      <c r="A172" s="382" t="s">
        <v>151</v>
      </c>
      <c r="B172" s="382"/>
      <c r="C172" s="382"/>
      <c r="D172" s="382"/>
      <c r="E172" s="382"/>
      <c r="F172" s="382"/>
      <c r="G172" s="382"/>
      <c r="H172" s="382"/>
      <c r="I172" s="382"/>
      <c r="J172" s="382"/>
      <c r="K172" s="382"/>
      <c r="L172" s="382"/>
      <c r="M172" s="382"/>
      <c r="N172" s="382"/>
      <c r="O172" s="382"/>
      <c r="P172" s="382"/>
      <c r="Q172" s="382"/>
      <c r="R172" s="382"/>
    </row>
    <row r="173" spans="1:18" s="114" customFormat="1" ht="20.25" x14ac:dyDescent="0.25">
      <c r="A173" s="382" t="s">
        <v>2</v>
      </c>
      <c r="B173" s="382"/>
      <c r="C173" s="382"/>
      <c r="D173" s="382"/>
      <c r="E173" s="382"/>
      <c r="F173" s="382"/>
      <c r="G173" s="382"/>
      <c r="H173" s="382"/>
      <c r="I173" s="382"/>
      <c r="J173" s="382"/>
      <c r="K173" s="382"/>
      <c r="L173" s="382"/>
      <c r="M173" s="382"/>
      <c r="N173" s="382"/>
      <c r="O173" s="382"/>
      <c r="P173" s="382"/>
      <c r="Q173" s="382"/>
      <c r="R173" s="382"/>
    </row>
    <row r="174" spans="1:18" s="114" customFormat="1" ht="20.100000000000001" customHeight="1" x14ac:dyDescent="0.3">
      <c r="A174" s="344" t="s">
        <v>75</v>
      </c>
      <c r="B174" s="344"/>
      <c r="C174" s="344"/>
      <c r="D174" s="344"/>
      <c r="E174" s="344"/>
      <c r="F174" s="344"/>
      <c r="G174" s="344"/>
      <c r="H174" s="344"/>
      <c r="I174" s="344"/>
      <c r="J174" s="344"/>
      <c r="K174" s="113"/>
      <c r="L174" s="113"/>
      <c r="M174" s="113"/>
      <c r="N174" s="113"/>
      <c r="O174" s="113"/>
      <c r="P174" s="113"/>
      <c r="Q174" s="113"/>
      <c r="R174" s="113"/>
    </row>
    <row r="175" spans="1:18" s="114" customFormat="1" ht="20.25" x14ac:dyDescent="0.3">
      <c r="A175" s="113"/>
      <c r="B175" s="146" t="s">
        <v>77</v>
      </c>
      <c r="C175" s="113"/>
      <c r="D175" s="113"/>
      <c r="E175" s="113"/>
      <c r="F175" s="113"/>
      <c r="G175" s="113"/>
      <c r="H175" s="113"/>
      <c r="I175" s="113"/>
      <c r="J175" s="113"/>
      <c r="K175" s="113"/>
      <c r="L175" s="113"/>
      <c r="M175" s="113"/>
      <c r="N175" s="113"/>
      <c r="O175" s="113"/>
      <c r="P175" s="113"/>
      <c r="Q175" s="113"/>
      <c r="R175" s="113"/>
    </row>
    <row r="176" spans="1:18" s="114" customFormat="1" ht="15" x14ac:dyDescent="0.25">
      <c r="A176" s="154"/>
      <c r="B176" s="154"/>
      <c r="C176" s="154"/>
      <c r="D176" s="154"/>
      <c r="E176" s="154"/>
      <c r="F176" s="154"/>
      <c r="G176" s="154"/>
      <c r="H176" s="154"/>
      <c r="I176" s="154"/>
      <c r="J176" s="154"/>
    </row>
    <row r="177" spans="1:18" s="114" customFormat="1" ht="39" x14ac:dyDescent="0.25">
      <c r="A177" s="347" t="s">
        <v>25</v>
      </c>
      <c r="B177" s="349" t="s">
        <v>4</v>
      </c>
      <c r="C177" s="147" t="s">
        <v>5</v>
      </c>
      <c r="D177" s="351" t="s">
        <v>7</v>
      </c>
      <c r="E177" s="147" t="s">
        <v>8</v>
      </c>
      <c r="F177" s="351" t="s">
        <v>10</v>
      </c>
      <c r="G177" s="341" t="s">
        <v>12</v>
      </c>
      <c r="H177" s="341"/>
      <c r="I177" s="341"/>
      <c r="J177" s="341" t="s">
        <v>150</v>
      </c>
      <c r="K177" s="341"/>
      <c r="L177" s="341"/>
      <c r="M177" s="341"/>
      <c r="N177" s="341"/>
      <c r="O177" s="341"/>
      <c r="P177" s="341"/>
      <c r="Q177" s="341"/>
      <c r="R177" s="341"/>
    </row>
    <row r="178" spans="1:18" s="114" customFormat="1" ht="20.100000000000001" customHeight="1" x14ac:dyDescent="0.25">
      <c r="A178" s="348"/>
      <c r="B178" s="350"/>
      <c r="C178" s="150" t="s">
        <v>6</v>
      </c>
      <c r="D178" s="351"/>
      <c r="E178" s="148" t="s">
        <v>9</v>
      </c>
      <c r="F178" s="351"/>
      <c r="G178" s="151" t="s">
        <v>13</v>
      </c>
      <c r="H178" s="151" t="s">
        <v>14</v>
      </c>
      <c r="I178" s="151" t="s">
        <v>15</v>
      </c>
      <c r="J178" s="151" t="s">
        <v>16</v>
      </c>
      <c r="K178" s="151" t="s">
        <v>17</v>
      </c>
      <c r="L178" s="151" t="s">
        <v>18</v>
      </c>
      <c r="M178" s="151" t="s">
        <v>19</v>
      </c>
      <c r="N178" s="151" t="s">
        <v>20</v>
      </c>
      <c r="O178" s="151" t="s">
        <v>21</v>
      </c>
      <c r="P178" s="151" t="s">
        <v>22</v>
      </c>
      <c r="Q178" s="151" t="s">
        <v>23</v>
      </c>
      <c r="R178" s="151" t="s">
        <v>24</v>
      </c>
    </row>
    <row r="179" spans="1:18" s="114" customFormat="1" ht="142.5" customHeight="1" x14ac:dyDescent="0.25">
      <c r="A179" s="91">
        <v>31</v>
      </c>
      <c r="B179" s="73" t="s">
        <v>95</v>
      </c>
      <c r="C179" s="98" t="s">
        <v>263</v>
      </c>
      <c r="D179" s="121">
        <v>10000</v>
      </c>
      <c r="E179" s="92" t="s">
        <v>63</v>
      </c>
      <c r="F179" s="91" t="s">
        <v>102</v>
      </c>
      <c r="G179" s="152"/>
      <c r="H179" s="152"/>
      <c r="I179" s="152"/>
      <c r="J179" s="152"/>
      <c r="K179" s="152"/>
      <c r="L179" s="152"/>
      <c r="M179" s="152"/>
      <c r="N179" s="152"/>
      <c r="O179" s="152"/>
      <c r="P179" s="152"/>
      <c r="Q179" s="152"/>
      <c r="R179" s="152"/>
    </row>
    <row r="180" spans="1:18" s="114" customFormat="1" ht="202.5" customHeight="1" x14ac:dyDescent="0.25">
      <c r="A180" s="91">
        <v>32</v>
      </c>
      <c r="B180" s="73" t="s">
        <v>96</v>
      </c>
      <c r="C180" s="98" t="s">
        <v>371</v>
      </c>
      <c r="D180" s="121">
        <v>10000</v>
      </c>
      <c r="E180" s="92" t="s">
        <v>63</v>
      </c>
      <c r="F180" s="91" t="s">
        <v>102</v>
      </c>
      <c r="G180" s="152"/>
      <c r="H180" s="152"/>
      <c r="I180" s="152"/>
      <c r="J180" s="152"/>
      <c r="K180" s="152"/>
      <c r="L180" s="152"/>
      <c r="M180" s="152"/>
      <c r="N180" s="152"/>
      <c r="O180" s="152"/>
      <c r="P180" s="152"/>
      <c r="Q180" s="152"/>
      <c r="R180" s="152"/>
    </row>
    <row r="181" spans="1:18" s="114" customFormat="1" ht="20.100000000000001" customHeight="1" x14ac:dyDescent="0.3">
      <c r="P181" s="113" t="s">
        <v>39</v>
      </c>
    </row>
    <row r="182" spans="1:18" s="114" customFormat="1" ht="20.100000000000001" customHeight="1" x14ac:dyDescent="0.25">
      <c r="A182" s="382" t="s">
        <v>0</v>
      </c>
      <c r="B182" s="382"/>
      <c r="C182" s="382"/>
      <c r="D182" s="382"/>
      <c r="E182" s="382"/>
      <c r="F182" s="382"/>
      <c r="G182" s="382"/>
      <c r="H182" s="382"/>
      <c r="I182" s="382"/>
      <c r="J182" s="382"/>
      <c r="K182" s="382"/>
      <c r="L182" s="382"/>
      <c r="M182" s="382"/>
      <c r="N182" s="382"/>
      <c r="O182" s="382"/>
      <c r="P182" s="382"/>
      <c r="Q182" s="382"/>
      <c r="R182" s="382"/>
    </row>
    <row r="183" spans="1:18" s="114" customFormat="1" ht="20.100000000000001" customHeight="1" x14ac:dyDescent="0.25">
      <c r="A183" s="382" t="s">
        <v>151</v>
      </c>
      <c r="B183" s="382"/>
      <c r="C183" s="382"/>
      <c r="D183" s="382"/>
      <c r="E183" s="382"/>
      <c r="F183" s="382"/>
      <c r="G183" s="382"/>
      <c r="H183" s="382"/>
      <c r="I183" s="382"/>
      <c r="J183" s="382"/>
      <c r="K183" s="382"/>
      <c r="L183" s="382"/>
      <c r="M183" s="382"/>
      <c r="N183" s="382"/>
      <c r="O183" s="382"/>
      <c r="P183" s="382"/>
      <c r="Q183" s="382"/>
      <c r="R183" s="382"/>
    </row>
    <row r="184" spans="1:18" s="114" customFormat="1" ht="20.100000000000001" customHeight="1" x14ac:dyDescent="0.25">
      <c r="A184" s="382" t="s">
        <v>2</v>
      </c>
      <c r="B184" s="382"/>
      <c r="C184" s="382"/>
      <c r="D184" s="382"/>
      <c r="E184" s="382"/>
      <c r="F184" s="382"/>
      <c r="G184" s="382"/>
      <c r="H184" s="382"/>
      <c r="I184" s="382"/>
      <c r="J184" s="382"/>
      <c r="K184" s="382"/>
      <c r="L184" s="382"/>
      <c r="M184" s="382"/>
      <c r="N184" s="382"/>
      <c r="O184" s="382"/>
      <c r="P184" s="382"/>
      <c r="Q184" s="382"/>
      <c r="R184" s="382"/>
    </row>
    <row r="185" spans="1:18" s="114" customFormat="1" ht="20.100000000000001" customHeight="1" x14ac:dyDescent="0.3">
      <c r="A185" s="344" t="s">
        <v>75</v>
      </c>
      <c r="B185" s="344"/>
      <c r="C185" s="344"/>
      <c r="D185" s="344"/>
      <c r="E185" s="344"/>
      <c r="F185" s="344"/>
      <c r="G185" s="344"/>
      <c r="H185" s="344"/>
      <c r="I185" s="344"/>
      <c r="J185" s="344"/>
      <c r="K185" s="113"/>
      <c r="L185" s="113"/>
      <c r="M185" s="113"/>
      <c r="N185" s="113"/>
      <c r="O185" s="113"/>
      <c r="P185" s="113"/>
      <c r="Q185" s="113"/>
      <c r="R185" s="113"/>
    </row>
    <row r="186" spans="1:18" s="114" customFormat="1" ht="20.100000000000001" customHeight="1" x14ac:dyDescent="0.3">
      <c r="A186" s="113"/>
      <c r="B186" s="146" t="s">
        <v>77</v>
      </c>
      <c r="C186" s="113"/>
      <c r="D186" s="113"/>
      <c r="E186" s="113"/>
      <c r="F186" s="113"/>
      <c r="G186" s="113"/>
      <c r="H186" s="113"/>
      <c r="I186" s="113"/>
      <c r="J186" s="113"/>
      <c r="K186" s="113"/>
      <c r="L186" s="113"/>
      <c r="M186" s="113"/>
      <c r="N186" s="113"/>
      <c r="O186" s="113"/>
      <c r="P186" s="113"/>
      <c r="Q186" s="113"/>
      <c r="R186" s="113"/>
    </row>
    <row r="187" spans="1:18" s="114" customFormat="1" ht="20.100000000000001" customHeight="1" x14ac:dyDescent="0.25">
      <c r="A187" s="154"/>
      <c r="B187" s="154"/>
      <c r="C187" s="154"/>
      <c r="D187" s="154"/>
      <c r="E187" s="154"/>
      <c r="F187" s="154"/>
      <c r="G187" s="154"/>
      <c r="H187" s="154"/>
      <c r="I187" s="154"/>
      <c r="J187" s="154"/>
    </row>
    <row r="188" spans="1:18" s="114" customFormat="1" ht="33" customHeight="1" x14ac:dyDescent="0.25">
      <c r="A188" s="347" t="s">
        <v>25</v>
      </c>
      <c r="B188" s="349" t="s">
        <v>4</v>
      </c>
      <c r="C188" s="147" t="s">
        <v>5</v>
      </c>
      <c r="D188" s="351" t="s">
        <v>7</v>
      </c>
      <c r="E188" s="147" t="s">
        <v>8</v>
      </c>
      <c r="F188" s="351" t="s">
        <v>10</v>
      </c>
      <c r="G188" s="341" t="s">
        <v>12</v>
      </c>
      <c r="H188" s="341"/>
      <c r="I188" s="341"/>
      <c r="J188" s="341" t="s">
        <v>150</v>
      </c>
      <c r="K188" s="341"/>
      <c r="L188" s="341"/>
      <c r="M188" s="341"/>
      <c r="N188" s="341"/>
      <c r="O188" s="341"/>
      <c r="P188" s="341"/>
      <c r="Q188" s="341"/>
      <c r="R188" s="341"/>
    </row>
    <row r="189" spans="1:18" s="114" customFormat="1" ht="20.100000000000001" customHeight="1" x14ac:dyDescent="0.25">
      <c r="A189" s="348"/>
      <c r="B189" s="350"/>
      <c r="C189" s="150" t="s">
        <v>6</v>
      </c>
      <c r="D189" s="351"/>
      <c r="E189" s="148" t="s">
        <v>9</v>
      </c>
      <c r="F189" s="351"/>
      <c r="G189" s="151" t="s">
        <v>13</v>
      </c>
      <c r="H189" s="151" t="s">
        <v>14</v>
      </c>
      <c r="I189" s="151" t="s">
        <v>15</v>
      </c>
      <c r="J189" s="151" t="s">
        <v>16</v>
      </c>
      <c r="K189" s="151" t="s">
        <v>17</v>
      </c>
      <c r="L189" s="151" t="s">
        <v>18</v>
      </c>
      <c r="M189" s="151" t="s">
        <v>19</v>
      </c>
      <c r="N189" s="151" t="s">
        <v>20</v>
      </c>
      <c r="O189" s="151" t="s">
        <v>21</v>
      </c>
      <c r="P189" s="151" t="s">
        <v>22</v>
      </c>
      <c r="Q189" s="151" t="s">
        <v>23</v>
      </c>
      <c r="R189" s="151" t="s">
        <v>24</v>
      </c>
    </row>
    <row r="190" spans="1:18" s="114" customFormat="1" ht="288.75" customHeight="1" x14ac:dyDescent="0.25">
      <c r="A190" s="91">
        <v>33</v>
      </c>
      <c r="B190" s="73" t="s">
        <v>97</v>
      </c>
      <c r="C190" s="143" t="s">
        <v>267</v>
      </c>
      <c r="D190" s="121">
        <v>100000</v>
      </c>
      <c r="E190" s="92" t="s">
        <v>63</v>
      </c>
      <c r="F190" s="91" t="s">
        <v>102</v>
      </c>
      <c r="G190" s="152"/>
      <c r="H190" s="152"/>
      <c r="I190" s="152"/>
      <c r="J190" s="152"/>
      <c r="K190" s="152"/>
      <c r="L190" s="152"/>
      <c r="M190" s="152"/>
      <c r="N190" s="152"/>
      <c r="O190" s="152"/>
      <c r="P190" s="152"/>
      <c r="Q190" s="152"/>
      <c r="R190" s="152"/>
    </row>
    <row r="191" spans="1:18" s="114" customFormat="1" ht="20.100000000000001" customHeight="1" x14ac:dyDescent="0.25">
      <c r="A191" s="136"/>
      <c r="B191" s="134"/>
      <c r="C191" s="134"/>
      <c r="D191" s="144"/>
      <c r="E191" s="135"/>
      <c r="F191" s="136"/>
      <c r="G191" s="153"/>
      <c r="H191" s="153"/>
      <c r="I191" s="153"/>
      <c r="J191" s="153"/>
      <c r="K191" s="153"/>
      <c r="L191" s="153"/>
      <c r="M191" s="153"/>
      <c r="N191" s="153"/>
      <c r="O191" s="153"/>
      <c r="P191" s="153"/>
      <c r="Q191" s="153"/>
      <c r="R191" s="153"/>
    </row>
    <row r="192" spans="1:18" s="114" customFormat="1" ht="20.100000000000001" customHeight="1" x14ac:dyDescent="0.25">
      <c r="A192" s="136"/>
      <c r="B192" s="134"/>
      <c r="C192" s="134"/>
      <c r="D192" s="144"/>
      <c r="E192" s="135"/>
      <c r="F192" s="136"/>
      <c r="G192" s="153"/>
      <c r="H192" s="153"/>
      <c r="I192" s="153"/>
      <c r="J192" s="153"/>
      <c r="K192" s="153"/>
      <c r="L192" s="153"/>
      <c r="M192" s="153"/>
      <c r="N192" s="153"/>
      <c r="O192" s="153"/>
      <c r="P192" s="153"/>
      <c r="Q192" s="153"/>
      <c r="R192" s="153"/>
    </row>
    <row r="193" spans="1:18" s="114" customFormat="1" ht="20.100000000000001" customHeight="1" x14ac:dyDescent="0.25">
      <c r="A193" s="136"/>
      <c r="B193" s="134"/>
      <c r="C193" s="134"/>
      <c r="D193" s="144"/>
      <c r="E193" s="135"/>
      <c r="F193" s="136"/>
      <c r="G193" s="153"/>
      <c r="H193" s="153"/>
      <c r="I193" s="153"/>
      <c r="J193" s="153"/>
      <c r="K193" s="153"/>
      <c r="L193" s="153"/>
      <c r="M193" s="153"/>
      <c r="N193" s="153"/>
      <c r="O193" s="153"/>
      <c r="P193" s="153"/>
      <c r="Q193" s="153"/>
      <c r="R193" s="153"/>
    </row>
    <row r="194" spans="1:18" s="114" customFormat="1" ht="20.25" x14ac:dyDescent="0.3">
      <c r="P194" s="113" t="s">
        <v>39</v>
      </c>
    </row>
    <row r="195" spans="1:18" s="114" customFormat="1" ht="20.25" x14ac:dyDescent="0.25">
      <c r="A195" s="382" t="s">
        <v>0</v>
      </c>
      <c r="B195" s="382"/>
      <c r="C195" s="382"/>
      <c r="D195" s="382"/>
      <c r="E195" s="382"/>
      <c r="F195" s="382"/>
      <c r="G195" s="382"/>
      <c r="H195" s="382"/>
      <c r="I195" s="382"/>
      <c r="J195" s="382"/>
      <c r="K195" s="382"/>
      <c r="L195" s="382"/>
      <c r="M195" s="382"/>
      <c r="N195" s="382"/>
      <c r="O195" s="382"/>
      <c r="P195" s="382"/>
      <c r="Q195" s="382"/>
      <c r="R195" s="382"/>
    </row>
    <row r="196" spans="1:18" s="114" customFormat="1" ht="20.25" x14ac:dyDescent="0.25">
      <c r="A196" s="382" t="s">
        <v>151</v>
      </c>
      <c r="B196" s="382"/>
      <c r="C196" s="382"/>
      <c r="D196" s="382"/>
      <c r="E196" s="382"/>
      <c r="F196" s="382"/>
      <c r="G196" s="382"/>
      <c r="H196" s="382"/>
      <c r="I196" s="382"/>
      <c r="J196" s="382"/>
      <c r="K196" s="382"/>
      <c r="L196" s="382"/>
      <c r="M196" s="382"/>
      <c r="N196" s="382"/>
      <c r="O196" s="382"/>
      <c r="P196" s="382"/>
      <c r="Q196" s="382"/>
      <c r="R196" s="382"/>
    </row>
    <row r="197" spans="1:18" s="114" customFormat="1" ht="20.25" x14ac:dyDescent="0.25">
      <c r="A197" s="382" t="s">
        <v>2</v>
      </c>
      <c r="B197" s="382"/>
      <c r="C197" s="382"/>
      <c r="D197" s="382"/>
      <c r="E197" s="382"/>
      <c r="F197" s="382"/>
      <c r="G197" s="382"/>
      <c r="H197" s="382"/>
      <c r="I197" s="382"/>
      <c r="J197" s="382"/>
      <c r="K197" s="382"/>
      <c r="L197" s="382"/>
      <c r="M197" s="382"/>
      <c r="N197" s="382"/>
      <c r="O197" s="382"/>
      <c r="P197" s="382"/>
      <c r="Q197" s="382"/>
      <c r="R197" s="382"/>
    </row>
    <row r="198" spans="1:18" s="114" customFormat="1" ht="20.25" x14ac:dyDescent="0.3">
      <c r="A198" s="344" t="s">
        <v>75</v>
      </c>
      <c r="B198" s="344"/>
      <c r="C198" s="344"/>
      <c r="D198" s="344"/>
      <c r="E198" s="344"/>
      <c r="F198" s="344"/>
      <c r="G198" s="344"/>
      <c r="H198" s="344"/>
      <c r="I198" s="344"/>
      <c r="J198" s="344"/>
      <c r="K198" s="113"/>
      <c r="L198" s="113"/>
      <c r="M198" s="113"/>
      <c r="N198" s="113"/>
      <c r="O198" s="113"/>
      <c r="P198" s="113"/>
      <c r="Q198" s="113"/>
      <c r="R198" s="113"/>
    </row>
    <row r="199" spans="1:18" s="114" customFormat="1" ht="20.25" x14ac:dyDescent="0.3">
      <c r="A199" s="113"/>
      <c r="B199" s="146" t="s">
        <v>105</v>
      </c>
      <c r="C199" s="113"/>
      <c r="D199" s="113"/>
      <c r="E199" s="113"/>
      <c r="F199" s="113"/>
      <c r="G199" s="113"/>
      <c r="H199" s="113"/>
      <c r="I199" s="113"/>
      <c r="J199" s="113"/>
      <c r="K199" s="113"/>
      <c r="L199" s="113"/>
      <c r="M199" s="113"/>
      <c r="N199" s="113"/>
      <c r="O199" s="113"/>
      <c r="P199" s="113"/>
      <c r="Q199" s="113"/>
      <c r="R199" s="113"/>
    </row>
    <row r="200" spans="1:18" s="114" customFormat="1" ht="15" x14ac:dyDescent="0.25">
      <c r="A200" s="154"/>
      <c r="B200" s="154"/>
      <c r="C200" s="154"/>
      <c r="D200" s="154"/>
      <c r="E200" s="154"/>
      <c r="F200" s="154"/>
      <c r="G200" s="154"/>
      <c r="H200" s="154"/>
      <c r="I200" s="154"/>
      <c r="J200" s="154"/>
    </row>
    <row r="201" spans="1:18" s="114" customFormat="1" ht="39" x14ac:dyDescent="0.25">
      <c r="A201" s="347" t="s">
        <v>25</v>
      </c>
      <c r="B201" s="349" t="s">
        <v>4</v>
      </c>
      <c r="C201" s="147" t="s">
        <v>5</v>
      </c>
      <c r="D201" s="351" t="s">
        <v>7</v>
      </c>
      <c r="E201" s="147" t="s">
        <v>8</v>
      </c>
      <c r="F201" s="351" t="s">
        <v>10</v>
      </c>
      <c r="G201" s="341" t="s">
        <v>12</v>
      </c>
      <c r="H201" s="341"/>
      <c r="I201" s="341"/>
      <c r="J201" s="341" t="s">
        <v>150</v>
      </c>
      <c r="K201" s="341"/>
      <c r="L201" s="341"/>
      <c r="M201" s="341"/>
      <c r="N201" s="341"/>
      <c r="O201" s="341"/>
      <c r="P201" s="341"/>
      <c r="Q201" s="341"/>
      <c r="R201" s="341"/>
    </row>
    <row r="202" spans="1:18" s="114" customFormat="1" ht="20.100000000000001" customHeight="1" x14ac:dyDescent="0.25">
      <c r="A202" s="348"/>
      <c r="B202" s="350"/>
      <c r="C202" s="150" t="s">
        <v>6</v>
      </c>
      <c r="D202" s="351"/>
      <c r="E202" s="148" t="s">
        <v>9</v>
      </c>
      <c r="F202" s="351"/>
      <c r="G202" s="151" t="s">
        <v>13</v>
      </c>
      <c r="H202" s="151" t="s">
        <v>14</v>
      </c>
      <c r="I202" s="151" t="s">
        <v>15</v>
      </c>
      <c r="J202" s="151" t="s">
        <v>16</v>
      </c>
      <c r="K202" s="151" t="s">
        <v>17</v>
      </c>
      <c r="L202" s="151" t="s">
        <v>18</v>
      </c>
      <c r="M202" s="151" t="s">
        <v>19</v>
      </c>
      <c r="N202" s="151" t="s">
        <v>20</v>
      </c>
      <c r="O202" s="151" t="s">
        <v>21</v>
      </c>
      <c r="P202" s="151" t="s">
        <v>22</v>
      </c>
      <c r="Q202" s="151" t="s">
        <v>23</v>
      </c>
      <c r="R202" s="151" t="s">
        <v>24</v>
      </c>
    </row>
    <row r="203" spans="1:18" s="114" customFormat="1" ht="142.5" customHeight="1" x14ac:dyDescent="0.25">
      <c r="A203" s="91">
        <v>1</v>
      </c>
      <c r="B203" s="73" t="s">
        <v>106</v>
      </c>
      <c r="C203" s="158" t="s">
        <v>107</v>
      </c>
      <c r="D203" s="121">
        <v>15000</v>
      </c>
      <c r="E203" s="92" t="s">
        <v>63</v>
      </c>
      <c r="F203" s="91" t="s">
        <v>41</v>
      </c>
      <c r="G203" s="152"/>
      <c r="H203" s="152"/>
      <c r="I203" s="152"/>
      <c r="J203" s="152"/>
      <c r="K203" s="152"/>
      <c r="L203" s="152"/>
      <c r="M203" s="152"/>
      <c r="N203" s="152"/>
      <c r="O203" s="152"/>
      <c r="P203" s="152"/>
      <c r="Q203" s="152"/>
      <c r="R203" s="152"/>
    </row>
    <row r="204" spans="1:18" s="114" customFormat="1" ht="177.75" customHeight="1" x14ac:dyDescent="0.25">
      <c r="A204" s="91">
        <v>2</v>
      </c>
      <c r="B204" s="73" t="s">
        <v>108</v>
      </c>
      <c r="C204" s="158" t="s">
        <v>109</v>
      </c>
      <c r="D204" s="121">
        <v>15000</v>
      </c>
      <c r="E204" s="92" t="s">
        <v>63</v>
      </c>
      <c r="F204" s="91" t="s">
        <v>41</v>
      </c>
      <c r="G204" s="152"/>
      <c r="H204" s="152"/>
      <c r="I204" s="152"/>
      <c r="J204" s="152"/>
      <c r="K204" s="152"/>
      <c r="L204" s="152"/>
      <c r="M204" s="152"/>
      <c r="N204" s="152"/>
      <c r="O204" s="152"/>
      <c r="P204" s="152"/>
      <c r="Q204" s="152"/>
      <c r="R204" s="152"/>
    </row>
    <row r="205" spans="1:18" s="114" customFormat="1" ht="20.100000000000001" customHeight="1" x14ac:dyDescent="0.25">
      <c r="A205" s="136"/>
      <c r="B205" s="134"/>
      <c r="C205" s="211"/>
      <c r="D205" s="144"/>
      <c r="E205" s="135"/>
      <c r="F205" s="136"/>
      <c r="G205" s="153"/>
      <c r="H205" s="153"/>
      <c r="I205" s="153"/>
      <c r="J205" s="153"/>
      <c r="K205" s="153"/>
      <c r="L205" s="153"/>
      <c r="M205" s="153"/>
      <c r="N205" s="153"/>
      <c r="O205" s="153"/>
      <c r="P205" s="153"/>
      <c r="Q205" s="153"/>
      <c r="R205" s="153"/>
    </row>
    <row r="206" spans="1:18" s="114" customFormat="1" ht="12" customHeight="1" x14ac:dyDescent="0.25">
      <c r="A206" s="136"/>
      <c r="B206" s="134"/>
      <c r="C206" s="211"/>
      <c r="D206" s="144"/>
      <c r="E206" s="135"/>
      <c r="F206" s="136"/>
      <c r="G206" s="153"/>
      <c r="H206" s="153"/>
      <c r="I206" s="153"/>
      <c r="J206" s="153"/>
      <c r="K206" s="153"/>
      <c r="L206" s="153"/>
      <c r="M206" s="153"/>
      <c r="N206" s="153"/>
      <c r="O206" s="153"/>
      <c r="P206" s="153"/>
      <c r="Q206" s="153"/>
      <c r="R206" s="153"/>
    </row>
    <row r="207" spans="1:18" s="114" customFormat="1" ht="20.25" x14ac:dyDescent="0.3">
      <c r="P207" s="113" t="s">
        <v>39</v>
      </c>
    </row>
    <row r="208" spans="1:18" s="114" customFormat="1" ht="20.25" x14ac:dyDescent="0.25">
      <c r="A208" s="382" t="s">
        <v>0</v>
      </c>
      <c r="B208" s="382"/>
      <c r="C208" s="382"/>
      <c r="D208" s="382"/>
      <c r="E208" s="382"/>
      <c r="F208" s="382"/>
      <c r="G208" s="382"/>
      <c r="H208" s="382"/>
      <c r="I208" s="382"/>
      <c r="J208" s="382"/>
      <c r="K208" s="382"/>
      <c r="L208" s="382"/>
      <c r="M208" s="382"/>
      <c r="N208" s="382"/>
      <c r="O208" s="382"/>
      <c r="P208" s="382"/>
      <c r="Q208" s="382"/>
      <c r="R208" s="382"/>
    </row>
    <row r="209" spans="1:18" s="114" customFormat="1" ht="20.25" x14ac:dyDescent="0.25">
      <c r="A209" s="382" t="s">
        <v>151</v>
      </c>
      <c r="B209" s="382"/>
      <c r="C209" s="382"/>
      <c r="D209" s="382"/>
      <c r="E209" s="382"/>
      <c r="F209" s="382"/>
      <c r="G209" s="382"/>
      <c r="H209" s="382"/>
      <c r="I209" s="382"/>
      <c r="J209" s="382"/>
      <c r="K209" s="382"/>
      <c r="L209" s="382"/>
      <c r="M209" s="382"/>
      <c r="N209" s="382"/>
      <c r="O209" s="382"/>
      <c r="P209" s="382"/>
      <c r="Q209" s="382"/>
      <c r="R209" s="382"/>
    </row>
    <row r="210" spans="1:18" s="114" customFormat="1" ht="20.25" x14ac:dyDescent="0.25">
      <c r="A210" s="382" t="s">
        <v>2</v>
      </c>
      <c r="B210" s="382"/>
      <c r="C210" s="382"/>
      <c r="D210" s="382"/>
      <c r="E210" s="382"/>
      <c r="F210" s="382"/>
      <c r="G210" s="382"/>
      <c r="H210" s="382"/>
      <c r="I210" s="382"/>
      <c r="J210" s="382"/>
      <c r="K210" s="382"/>
      <c r="L210" s="382"/>
      <c r="M210" s="382"/>
      <c r="N210" s="382"/>
      <c r="O210" s="382"/>
      <c r="P210" s="382"/>
      <c r="Q210" s="382"/>
      <c r="R210" s="382"/>
    </row>
    <row r="211" spans="1:18" s="114" customFormat="1" ht="20.25" x14ac:dyDescent="0.3">
      <c r="A211" s="344" t="s">
        <v>75</v>
      </c>
      <c r="B211" s="344"/>
      <c r="C211" s="344"/>
      <c r="D211" s="344"/>
      <c r="E211" s="344"/>
      <c r="F211" s="344"/>
      <c r="G211" s="344"/>
      <c r="H211" s="344"/>
      <c r="I211" s="344"/>
      <c r="J211" s="344"/>
      <c r="K211" s="113"/>
      <c r="L211" s="113"/>
      <c r="M211" s="113"/>
      <c r="N211" s="113"/>
      <c r="O211" s="113"/>
      <c r="P211" s="113"/>
      <c r="Q211" s="113"/>
      <c r="R211" s="113"/>
    </row>
    <row r="212" spans="1:18" s="114" customFormat="1" ht="20.25" x14ac:dyDescent="0.3">
      <c r="A212" s="113"/>
      <c r="B212" s="146" t="s">
        <v>105</v>
      </c>
      <c r="C212" s="113"/>
      <c r="D212" s="113"/>
      <c r="E212" s="113"/>
      <c r="F212" s="113"/>
      <c r="G212" s="113"/>
      <c r="H212" s="113"/>
      <c r="I212" s="113"/>
      <c r="J212" s="113"/>
      <c r="K212" s="113"/>
      <c r="L212" s="113"/>
      <c r="M212" s="113"/>
      <c r="N212" s="113"/>
      <c r="O212" s="113"/>
      <c r="P212" s="113"/>
      <c r="Q212" s="113"/>
      <c r="R212" s="113"/>
    </row>
    <row r="213" spans="1:18" s="114" customFormat="1" ht="15" customHeight="1" x14ac:dyDescent="0.25">
      <c r="A213" s="154"/>
      <c r="B213" s="154"/>
      <c r="C213" s="154"/>
      <c r="D213" s="154"/>
      <c r="E213" s="154"/>
      <c r="F213" s="154"/>
      <c r="G213" s="154"/>
      <c r="H213" s="154"/>
      <c r="I213" s="154"/>
      <c r="J213" s="154"/>
    </row>
    <row r="214" spans="1:18" s="114" customFormat="1" ht="39" x14ac:dyDescent="0.25">
      <c r="A214" s="347" t="s">
        <v>25</v>
      </c>
      <c r="B214" s="349" t="s">
        <v>4</v>
      </c>
      <c r="C214" s="147" t="s">
        <v>5</v>
      </c>
      <c r="D214" s="351" t="s">
        <v>7</v>
      </c>
      <c r="E214" s="147" t="s">
        <v>8</v>
      </c>
      <c r="F214" s="351" t="s">
        <v>10</v>
      </c>
      <c r="G214" s="341" t="s">
        <v>12</v>
      </c>
      <c r="H214" s="341"/>
      <c r="I214" s="341"/>
      <c r="J214" s="341" t="s">
        <v>150</v>
      </c>
      <c r="K214" s="341"/>
      <c r="L214" s="341"/>
      <c r="M214" s="341"/>
      <c r="N214" s="341"/>
      <c r="O214" s="341"/>
      <c r="P214" s="341"/>
      <c r="Q214" s="341"/>
      <c r="R214" s="341"/>
    </row>
    <row r="215" spans="1:18" s="114" customFormat="1" ht="20.100000000000001" customHeight="1" x14ac:dyDescent="0.25">
      <c r="A215" s="348"/>
      <c r="B215" s="350"/>
      <c r="C215" s="150" t="s">
        <v>6</v>
      </c>
      <c r="D215" s="351"/>
      <c r="E215" s="148" t="s">
        <v>9</v>
      </c>
      <c r="F215" s="351"/>
      <c r="G215" s="151" t="s">
        <v>13</v>
      </c>
      <c r="H215" s="151" t="s">
        <v>14</v>
      </c>
      <c r="I215" s="151" t="s">
        <v>15</v>
      </c>
      <c r="J215" s="151" t="s">
        <v>16</v>
      </c>
      <c r="K215" s="151" t="s">
        <v>17</v>
      </c>
      <c r="L215" s="151" t="s">
        <v>18</v>
      </c>
      <c r="M215" s="151" t="s">
        <v>19</v>
      </c>
      <c r="N215" s="151" t="s">
        <v>20</v>
      </c>
      <c r="O215" s="151" t="s">
        <v>21</v>
      </c>
      <c r="P215" s="151" t="s">
        <v>22</v>
      </c>
      <c r="Q215" s="151" t="s">
        <v>23</v>
      </c>
      <c r="R215" s="151" t="s">
        <v>24</v>
      </c>
    </row>
    <row r="216" spans="1:18" s="114" customFormat="1" ht="159" customHeight="1" x14ac:dyDescent="0.25">
      <c r="A216" s="91">
        <v>3</v>
      </c>
      <c r="B216" s="73" t="s">
        <v>273</v>
      </c>
      <c r="C216" s="158" t="s">
        <v>274</v>
      </c>
      <c r="D216" s="121">
        <v>20000</v>
      </c>
      <c r="E216" s="92" t="s">
        <v>63</v>
      </c>
      <c r="F216" s="91" t="s">
        <v>41</v>
      </c>
      <c r="G216" s="152"/>
      <c r="H216" s="152"/>
      <c r="I216" s="152"/>
      <c r="J216" s="152"/>
      <c r="K216" s="152"/>
      <c r="L216" s="152"/>
      <c r="M216" s="152"/>
      <c r="N216" s="152"/>
      <c r="O216" s="152"/>
      <c r="P216" s="152"/>
      <c r="Q216" s="152"/>
      <c r="R216" s="152"/>
    </row>
    <row r="217" spans="1:18" s="114" customFormat="1" ht="189" customHeight="1" x14ac:dyDescent="0.25">
      <c r="A217" s="91">
        <v>4</v>
      </c>
      <c r="B217" s="73" t="s">
        <v>87</v>
      </c>
      <c r="C217" s="158" t="s">
        <v>275</v>
      </c>
      <c r="D217" s="121">
        <v>27000</v>
      </c>
      <c r="E217" s="92" t="s">
        <v>63</v>
      </c>
      <c r="F217" s="91" t="s">
        <v>41</v>
      </c>
      <c r="G217" s="152"/>
      <c r="H217" s="152"/>
      <c r="I217" s="152"/>
      <c r="J217" s="152"/>
      <c r="K217" s="152"/>
      <c r="L217" s="152"/>
      <c r="M217" s="152"/>
      <c r="N217" s="152"/>
      <c r="O217" s="152"/>
      <c r="P217" s="152"/>
      <c r="Q217" s="152"/>
      <c r="R217" s="152"/>
    </row>
    <row r="218" spans="1:18" s="114" customFormat="1" ht="20.25" x14ac:dyDescent="0.3">
      <c r="P218" s="113" t="s">
        <v>39</v>
      </c>
    </row>
    <row r="219" spans="1:18" s="114" customFormat="1" ht="20.25" x14ac:dyDescent="0.25">
      <c r="A219" s="382" t="s">
        <v>0</v>
      </c>
      <c r="B219" s="382"/>
      <c r="C219" s="382"/>
      <c r="D219" s="382"/>
      <c r="E219" s="382"/>
      <c r="F219" s="382"/>
      <c r="G219" s="382"/>
      <c r="H219" s="382"/>
      <c r="I219" s="382"/>
      <c r="J219" s="382"/>
      <c r="K219" s="382"/>
      <c r="L219" s="382"/>
      <c r="M219" s="382"/>
      <c r="N219" s="382"/>
      <c r="O219" s="382"/>
      <c r="P219" s="382"/>
      <c r="Q219" s="382"/>
      <c r="R219" s="382"/>
    </row>
    <row r="220" spans="1:18" s="114" customFormat="1" ht="20.25" x14ac:dyDescent="0.25">
      <c r="A220" s="382" t="s">
        <v>151</v>
      </c>
      <c r="B220" s="382"/>
      <c r="C220" s="382"/>
      <c r="D220" s="382"/>
      <c r="E220" s="382"/>
      <c r="F220" s="382"/>
      <c r="G220" s="382"/>
      <c r="H220" s="382"/>
      <c r="I220" s="382"/>
      <c r="J220" s="382"/>
      <c r="K220" s="382"/>
      <c r="L220" s="382"/>
      <c r="M220" s="382"/>
      <c r="N220" s="382"/>
      <c r="O220" s="382"/>
      <c r="P220" s="382"/>
      <c r="Q220" s="382"/>
      <c r="R220" s="382"/>
    </row>
    <row r="221" spans="1:18" s="114" customFormat="1" ht="20.25" x14ac:dyDescent="0.25">
      <c r="A221" s="382" t="s">
        <v>2</v>
      </c>
      <c r="B221" s="382"/>
      <c r="C221" s="382"/>
      <c r="D221" s="382"/>
      <c r="E221" s="382"/>
      <c r="F221" s="382"/>
      <c r="G221" s="382"/>
      <c r="H221" s="382"/>
      <c r="I221" s="382"/>
      <c r="J221" s="382"/>
      <c r="K221" s="382"/>
      <c r="L221" s="382"/>
      <c r="M221" s="382"/>
      <c r="N221" s="382"/>
      <c r="O221" s="382"/>
      <c r="P221" s="382"/>
      <c r="Q221" s="382"/>
      <c r="R221" s="382"/>
    </row>
    <row r="222" spans="1:18" s="114" customFormat="1" ht="20.25" x14ac:dyDescent="0.3">
      <c r="A222" s="344" t="s">
        <v>75</v>
      </c>
      <c r="B222" s="344"/>
      <c r="C222" s="344"/>
      <c r="D222" s="344"/>
      <c r="E222" s="344"/>
      <c r="F222" s="344"/>
      <c r="G222" s="344"/>
      <c r="H222" s="344"/>
      <c r="I222" s="344"/>
      <c r="J222" s="344"/>
      <c r="K222" s="113"/>
      <c r="L222" s="113"/>
      <c r="M222" s="113"/>
      <c r="N222" s="113"/>
      <c r="O222" s="113"/>
      <c r="P222" s="113"/>
      <c r="Q222" s="113"/>
      <c r="R222" s="113"/>
    </row>
    <row r="223" spans="1:18" s="114" customFormat="1" ht="20.25" x14ac:dyDescent="0.3">
      <c r="A223" s="113"/>
      <c r="B223" s="206" t="s">
        <v>105</v>
      </c>
      <c r="C223" s="113"/>
      <c r="D223" s="113"/>
      <c r="E223" s="113"/>
      <c r="F223" s="113"/>
      <c r="G223" s="113"/>
      <c r="H223" s="113"/>
      <c r="I223" s="113"/>
      <c r="J223" s="113"/>
      <c r="K223" s="113"/>
      <c r="L223" s="113"/>
      <c r="M223" s="113"/>
      <c r="N223" s="113"/>
      <c r="O223" s="113"/>
      <c r="P223" s="113"/>
      <c r="Q223" s="113"/>
      <c r="R223" s="113"/>
    </row>
    <row r="224" spans="1:18" s="114" customFormat="1" ht="39" x14ac:dyDescent="0.25">
      <c r="A224" s="347" t="s">
        <v>25</v>
      </c>
      <c r="B224" s="349" t="s">
        <v>4</v>
      </c>
      <c r="C224" s="207" t="s">
        <v>5</v>
      </c>
      <c r="D224" s="351" t="s">
        <v>7</v>
      </c>
      <c r="E224" s="207" t="s">
        <v>8</v>
      </c>
      <c r="F224" s="351" t="s">
        <v>10</v>
      </c>
      <c r="G224" s="341" t="s">
        <v>12</v>
      </c>
      <c r="H224" s="341"/>
      <c r="I224" s="341"/>
      <c r="J224" s="341" t="s">
        <v>150</v>
      </c>
      <c r="K224" s="341"/>
      <c r="L224" s="341"/>
      <c r="M224" s="341"/>
      <c r="N224" s="341"/>
      <c r="O224" s="341"/>
      <c r="P224" s="341"/>
      <c r="Q224" s="341"/>
      <c r="R224" s="341"/>
    </row>
    <row r="225" spans="1:18" s="114" customFormat="1" ht="20.100000000000001" customHeight="1" x14ac:dyDescent="0.25">
      <c r="A225" s="348"/>
      <c r="B225" s="350"/>
      <c r="C225" s="150" t="s">
        <v>6</v>
      </c>
      <c r="D225" s="351"/>
      <c r="E225" s="208" t="s">
        <v>9</v>
      </c>
      <c r="F225" s="351"/>
      <c r="G225" s="151" t="s">
        <v>13</v>
      </c>
      <c r="H225" s="151" t="s">
        <v>14</v>
      </c>
      <c r="I225" s="151" t="s">
        <v>15</v>
      </c>
      <c r="J225" s="151" t="s">
        <v>16</v>
      </c>
      <c r="K225" s="151" t="s">
        <v>17</v>
      </c>
      <c r="L225" s="151" t="s">
        <v>18</v>
      </c>
      <c r="M225" s="151" t="s">
        <v>19</v>
      </c>
      <c r="N225" s="151" t="s">
        <v>20</v>
      </c>
      <c r="O225" s="151" t="s">
        <v>21</v>
      </c>
      <c r="P225" s="151" t="s">
        <v>22</v>
      </c>
      <c r="Q225" s="151" t="s">
        <v>23</v>
      </c>
      <c r="R225" s="151" t="s">
        <v>24</v>
      </c>
    </row>
    <row r="226" spans="1:18" s="114" customFormat="1" ht="136.5" customHeight="1" x14ac:dyDescent="0.25">
      <c r="A226" s="91">
        <v>5</v>
      </c>
      <c r="B226" s="73" t="s">
        <v>110</v>
      </c>
      <c r="C226" s="158" t="s">
        <v>111</v>
      </c>
      <c r="D226" s="121">
        <v>5000</v>
      </c>
      <c r="E226" s="92" t="s">
        <v>63</v>
      </c>
      <c r="F226" s="91" t="s">
        <v>41</v>
      </c>
      <c r="G226" s="152"/>
      <c r="H226" s="152"/>
      <c r="I226" s="152"/>
      <c r="J226" s="152"/>
      <c r="K226" s="152"/>
      <c r="L226" s="152"/>
      <c r="M226" s="152"/>
      <c r="N226" s="152"/>
      <c r="O226" s="152"/>
      <c r="P226" s="152"/>
      <c r="Q226" s="152"/>
      <c r="R226" s="152"/>
    </row>
    <row r="227" spans="1:18" s="114" customFormat="1" ht="81.75" customHeight="1" x14ac:dyDescent="0.25">
      <c r="A227" s="91">
        <v>6</v>
      </c>
      <c r="B227" s="73" t="s">
        <v>112</v>
      </c>
      <c r="C227" s="98" t="s">
        <v>113</v>
      </c>
      <c r="D227" s="121">
        <v>5000</v>
      </c>
      <c r="E227" s="92" t="s">
        <v>63</v>
      </c>
      <c r="F227" s="91" t="s">
        <v>41</v>
      </c>
      <c r="G227" s="152"/>
      <c r="H227" s="152"/>
      <c r="I227" s="152"/>
      <c r="J227" s="152"/>
      <c r="K227" s="152"/>
      <c r="L227" s="152"/>
      <c r="M227" s="152"/>
      <c r="N227" s="152"/>
      <c r="O227" s="152"/>
      <c r="P227" s="152"/>
      <c r="Q227" s="152"/>
      <c r="R227" s="152"/>
    </row>
    <row r="228" spans="1:18" s="114" customFormat="1" ht="142.5" customHeight="1" x14ac:dyDescent="0.25">
      <c r="A228" s="91">
        <v>7</v>
      </c>
      <c r="B228" s="98" t="s">
        <v>387</v>
      </c>
      <c r="C228" s="98" t="s">
        <v>388</v>
      </c>
      <c r="D228" s="99">
        <v>35000</v>
      </c>
      <c r="E228" s="92" t="s">
        <v>63</v>
      </c>
      <c r="F228" s="91" t="s">
        <v>41</v>
      </c>
      <c r="G228" s="152"/>
      <c r="H228" s="152"/>
      <c r="I228" s="152"/>
      <c r="J228" s="152"/>
      <c r="K228" s="152"/>
      <c r="L228" s="152"/>
      <c r="M228" s="152"/>
      <c r="N228" s="152"/>
      <c r="O228" s="152"/>
      <c r="P228" s="152"/>
      <c r="Q228" s="152"/>
      <c r="R228" s="152"/>
    </row>
    <row r="229" spans="1:18" s="114" customFormat="1" ht="20.25" x14ac:dyDescent="0.3">
      <c r="P229" s="113" t="s">
        <v>39</v>
      </c>
    </row>
    <row r="230" spans="1:18" s="114" customFormat="1" ht="20.25" x14ac:dyDescent="0.25">
      <c r="A230" s="382" t="s">
        <v>0</v>
      </c>
      <c r="B230" s="382"/>
      <c r="C230" s="382"/>
      <c r="D230" s="382"/>
      <c r="E230" s="382"/>
      <c r="F230" s="382"/>
      <c r="G230" s="382"/>
      <c r="H230" s="382"/>
      <c r="I230" s="382"/>
      <c r="J230" s="382"/>
      <c r="K230" s="382"/>
      <c r="L230" s="382"/>
      <c r="M230" s="382"/>
      <c r="N230" s="382"/>
      <c r="O230" s="382"/>
      <c r="P230" s="382"/>
      <c r="Q230" s="382"/>
      <c r="R230" s="382"/>
    </row>
    <row r="231" spans="1:18" s="114" customFormat="1" ht="20.25" x14ac:dyDescent="0.25">
      <c r="A231" s="382" t="s">
        <v>151</v>
      </c>
      <c r="B231" s="382"/>
      <c r="C231" s="382"/>
      <c r="D231" s="382"/>
      <c r="E231" s="382"/>
      <c r="F231" s="382"/>
      <c r="G231" s="382"/>
      <c r="H231" s="382"/>
      <c r="I231" s="382"/>
      <c r="J231" s="382"/>
      <c r="K231" s="382"/>
      <c r="L231" s="382"/>
      <c r="M231" s="382"/>
      <c r="N231" s="382"/>
      <c r="O231" s="382"/>
      <c r="P231" s="382"/>
      <c r="Q231" s="382"/>
      <c r="R231" s="382"/>
    </row>
    <row r="232" spans="1:18" s="114" customFormat="1" ht="20.25" x14ac:dyDescent="0.25">
      <c r="A232" s="382" t="s">
        <v>2</v>
      </c>
      <c r="B232" s="382"/>
      <c r="C232" s="382"/>
      <c r="D232" s="382"/>
      <c r="E232" s="382"/>
      <c r="F232" s="382"/>
      <c r="G232" s="382"/>
      <c r="H232" s="382"/>
      <c r="I232" s="382"/>
      <c r="J232" s="382"/>
      <c r="K232" s="382"/>
      <c r="L232" s="382"/>
      <c r="M232" s="382"/>
      <c r="N232" s="382"/>
      <c r="O232" s="382"/>
      <c r="P232" s="382"/>
      <c r="Q232" s="382"/>
      <c r="R232" s="382"/>
    </row>
    <row r="233" spans="1:18" s="114" customFormat="1" ht="20.25" x14ac:dyDescent="0.3">
      <c r="A233" s="344" t="s">
        <v>75</v>
      </c>
      <c r="B233" s="344"/>
      <c r="C233" s="344"/>
      <c r="D233" s="344"/>
      <c r="E233" s="344"/>
      <c r="F233" s="344"/>
      <c r="G233" s="344"/>
      <c r="H233" s="344"/>
      <c r="I233" s="344"/>
      <c r="J233" s="344"/>
      <c r="K233" s="113"/>
      <c r="L233" s="113"/>
      <c r="M233" s="113"/>
      <c r="N233" s="113"/>
      <c r="O233" s="113"/>
      <c r="P233" s="113"/>
      <c r="Q233" s="113"/>
      <c r="R233" s="113"/>
    </row>
    <row r="234" spans="1:18" s="114" customFormat="1" ht="20.25" x14ac:dyDescent="0.3">
      <c r="A234" s="113"/>
      <c r="B234" s="146" t="s">
        <v>116</v>
      </c>
      <c r="C234" s="113"/>
      <c r="D234" s="113"/>
      <c r="E234" s="113"/>
      <c r="F234" s="113"/>
      <c r="G234" s="113"/>
      <c r="H234" s="113"/>
      <c r="I234" s="113"/>
      <c r="J234" s="113"/>
      <c r="K234" s="113"/>
      <c r="L234" s="113"/>
      <c r="M234" s="113"/>
      <c r="N234" s="113"/>
      <c r="O234" s="113"/>
      <c r="P234" s="113"/>
      <c r="Q234" s="113"/>
      <c r="R234" s="113"/>
    </row>
    <row r="235" spans="1:18" s="114" customFormat="1" ht="15" x14ac:dyDescent="0.25">
      <c r="A235" s="154"/>
      <c r="B235" s="154"/>
      <c r="C235" s="154"/>
      <c r="D235" s="154"/>
      <c r="E235" s="154"/>
      <c r="F235" s="154"/>
      <c r="G235" s="154"/>
      <c r="H235" s="154"/>
      <c r="I235" s="154"/>
      <c r="J235" s="154"/>
    </row>
    <row r="236" spans="1:18" s="114" customFormat="1" ht="39" x14ac:dyDescent="0.25">
      <c r="A236" s="347" t="s">
        <v>25</v>
      </c>
      <c r="B236" s="349" t="s">
        <v>4</v>
      </c>
      <c r="C236" s="147" t="s">
        <v>5</v>
      </c>
      <c r="D236" s="351" t="s">
        <v>7</v>
      </c>
      <c r="E236" s="147" t="s">
        <v>8</v>
      </c>
      <c r="F236" s="351" t="s">
        <v>10</v>
      </c>
      <c r="G236" s="341" t="s">
        <v>12</v>
      </c>
      <c r="H236" s="341"/>
      <c r="I236" s="341"/>
      <c r="J236" s="341" t="s">
        <v>150</v>
      </c>
      <c r="K236" s="341"/>
      <c r="L236" s="341"/>
      <c r="M236" s="341"/>
      <c r="N236" s="341"/>
      <c r="O236" s="341"/>
      <c r="P236" s="341"/>
      <c r="Q236" s="341"/>
      <c r="R236" s="341"/>
    </row>
    <row r="237" spans="1:18" s="114" customFormat="1" ht="20.100000000000001" customHeight="1" x14ac:dyDescent="0.25">
      <c r="A237" s="348"/>
      <c r="B237" s="350"/>
      <c r="C237" s="150" t="s">
        <v>6</v>
      </c>
      <c r="D237" s="351"/>
      <c r="E237" s="148" t="s">
        <v>9</v>
      </c>
      <c r="F237" s="351"/>
      <c r="G237" s="151" t="s">
        <v>13</v>
      </c>
      <c r="H237" s="151" t="s">
        <v>14</v>
      </c>
      <c r="I237" s="151" t="s">
        <v>15</v>
      </c>
      <c r="J237" s="151" t="s">
        <v>16</v>
      </c>
      <c r="K237" s="151" t="s">
        <v>17</v>
      </c>
      <c r="L237" s="151" t="s">
        <v>18</v>
      </c>
      <c r="M237" s="151" t="s">
        <v>19</v>
      </c>
      <c r="N237" s="151" t="s">
        <v>20</v>
      </c>
      <c r="O237" s="151" t="s">
        <v>21</v>
      </c>
      <c r="P237" s="151" t="s">
        <v>22</v>
      </c>
      <c r="Q237" s="151" t="s">
        <v>23</v>
      </c>
      <c r="R237" s="151" t="s">
        <v>24</v>
      </c>
    </row>
    <row r="238" spans="1:18" s="114" customFormat="1" ht="330.75" customHeight="1" x14ac:dyDescent="0.25">
      <c r="A238" s="91">
        <v>1</v>
      </c>
      <c r="B238" s="73" t="s">
        <v>76</v>
      </c>
      <c r="C238" s="143" t="s">
        <v>276</v>
      </c>
      <c r="D238" s="121">
        <v>10000</v>
      </c>
      <c r="E238" s="92" t="s">
        <v>63</v>
      </c>
      <c r="F238" s="91" t="s">
        <v>41</v>
      </c>
      <c r="G238" s="152"/>
      <c r="H238" s="152"/>
      <c r="I238" s="152"/>
      <c r="J238" s="152"/>
      <c r="K238" s="152"/>
      <c r="L238" s="152"/>
      <c r="M238" s="152"/>
      <c r="N238" s="152"/>
      <c r="O238" s="152"/>
      <c r="P238" s="152"/>
      <c r="Q238" s="152"/>
      <c r="R238" s="152"/>
    </row>
    <row r="239" spans="1:18" s="114" customFormat="1" ht="20.25" x14ac:dyDescent="0.3">
      <c r="P239" s="113" t="s">
        <v>39</v>
      </c>
    </row>
    <row r="240" spans="1:18" s="114" customFormat="1" ht="20.25" x14ac:dyDescent="0.25">
      <c r="A240" s="382" t="s">
        <v>0</v>
      </c>
      <c r="B240" s="382"/>
      <c r="C240" s="382"/>
      <c r="D240" s="382"/>
      <c r="E240" s="382"/>
      <c r="F240" s="382"/>
      <c r="G240" s="382"/>
      <c r="H240" s="382"/>
      <c r="I240" s="382"/>
      <c r="J240" s="382"/>
      <c r="K240" s="382"/>
      <c r="L240" s="382"/>
      <c r="M240" s="382"/>
      <c r="N240" s="382"/>
      <c r="O240" s="382"/>
      <c r="P240" s="382"/>
      <c r="Q240" s="382"/>
      <c r="R240" s="382"/>
    </row>
    <row r="241" spans="1:18" s="114" customFormat="1" ht="20.25" x14ac:dyDescent="0.25">
      <c r="A241" s="382" t="s">
        <v>151</v>
      </c>
      <c r="B241" s="382"/>
      <c r="C241" s="382"/>
      <c r="D241" s="382"/>
      <c r="E241" s="382"/>
      <c r="F241" s="382"/>
      <c r="G241" s="382"/>
      <c r="H241" s="382"/>
      <c r="I241" s="382"/>
      <c r="J241" s="382"/>
      <c r="K241" s="382"/>
      <c r="L241" s="382"/>
      <c r="M241" s="382"/>
      <c r="N241" s="382"/>
      <c r="O241" s="382"/>
      <c r="P241" s="382"/>
      <c r="Q241" s="382"/>
      <c r="R241" s="382"/>
    </row>
    <row r="242" spans="1:18" s="114" customFormat="1" ht="20.25" x14ac:dyDescent="0.25">
      <c r="A242" s="382" t="s">
        <v>2</v>
      </c>
      <c r="B242" s="382"/>
      <c r="C242" s="382"/>
      <c r="D242" s="382"/>
      <c r="E242" s="382"/>
      <c r="F242" s="382"/>
      <c r="G242" s="382"/>
      <c r="H242" s="382"/>
      <c r="I242" s="382"/>
      <c r="J242" s="382"/>
      <c r="K242" s="382"/>
      <c r="L242" s="382"/>
      <c r="M242" s="382"/>
      <c r="N242" s="382"/>
      <c r="O242" s="382"/>
      <c r="P242" s="382"/>
      <c r="Q242" s="382"/>
      <c r="R242" s="382"/>
    </row>
    <row r="243" spans="1:18" s="114" customFormat="1" ht="20.25" x14ac:dyDescent="0.3">
      <c r="A243" s="344" t="s">
        <v>75</v>
      </c>
      <c r="B243" s="344"/>
      <c r="C243" s="344"/>
      <c r="D243" s="344"/>
      <c r="E243" s="344"/>
      <c r="F243" s="344"/>
      <c r="G243" s="344"/>
      <c r="H243" s="344"/>
      <c r="I243" s="344"/>
      <c r="J243" s="344"/>
      <c r="K243" s="113"/>
      <c r="L243" s="113"/>
      <c r="M243" s="113"/>
      <c r="N243" s="113"/>
      <c r="O243" s="113"/>
      <c r="P243" s="113"/>
      <c r="Q243" s="113"/>
      <c r="R243" s="113"/>
    </row>
    <row r="244" spans="1:18" s="114" customFormat="1" ht="20.25" x14ac:dyDescent="0.3">
      <c r="A244" s="113"/>
      <c r="B244" s="146" t="s">
        <v>116</v>
      </c>
      <c r="C244" s="113"/>
      <c r="D244" s="113"/>
      <c r="E244" s="113"/>
      <c r="F244" s="113"/>
      <c r="G244" s="113"/>
      <c r="H244" s="113"/>
      <c r="I244" s="113"/>
      <c r="J244" s="113"/>
      <c r="K244" s="113"/>
      <c r="L244" s="113"/>
      <c r="M244" s="113"/>
      <c r="N244" s="113"/>
      <c r="O244" s="113"/>
      <c r="P244" s="113"/>
      <c r="Q244" s="113"/>
      <c r="R244" s="113"/>
    </row>
    <row r="245" spans="1:18" s="114" customFormat="1" ht="15" x14ac:dyDescent="0.25">
      <c r="A245" s="154"/>
      <c r="B245" s="154"/>
      <c r="C245" s="154"/>
      <c r="D245" s="154"/>
      <c r="E245" s="154"/>
      <c r="F245" s="154"/>
      <c r="G245" s="154"/>
      <c r="H245" s="154"/>
      <c r="I245" s="154"/>
      <c r="J245" s="154"/>
    </row>
    <row r="246" spans="1:18" s="114" customFormat="1" ht="39" x14ac:dyDescent="0.25">
      <c r="A246" s="347" t="s">
        <v>25</v>
      </c>
      <c r="B246" s="349" t="s">
        <v>4</v>
      </c>
      <c r="C246" s="147" t="s">
        <v>5</v>
      </c>
      <c r="D246" s="351" t="s">
        <v>7</v>
      </c>
      <c r="E246" s="147" t="s">
        <v>8</v>
      </c>
      <c r="F246" s="351" t="s">
        <v>10</v>
      </c>
      <c r="G246" s="341" t="s">
        <v>12</v>
      </c>
      <c r="H246" s="341"/>
      <c r="I246" s="341"/>
      <c r="J246" s="341" t="s">
        <v>150</v>
      </c>
      <c r="K246" s="341"/>
      <c r="L246" s="341"/>
      <c r="M246" s="341"/>
      <c r="N246" s="341"/>
      <c r="O246" s="341"/>
      <c r="P246" s="341"/>
      <c r="Q246" s="341"/>
      <c r="R246" s="341"/>
    </row>
    <row r="247" spans="1:18" s="114" customFormat="1" ht="20.100000000000001" customHeight="1" x14ac:dyDescent="0.25">
      <c r="A247" s="348"/>
      <c r="B247" s="350"/>
      <c r="C247" s="150" t="s">
        <v>6</v>
      </c>
      <c r="D247" s="351"/>
      <c r="E247" s="148" t="s">
        <v>9</v>
      </c>
      <c r="F247" s="351"/>
      <c r="G247" s="151" t="s">
        <v>13</v>
      </c>
      <c r="H247" s="151" t="s">
        <v>14</v>
      </c>
      <c r="I247" s="151" t="s">
        <v>15</v>
      </c>
      <c r="J247" s="151" t="s">
        <v>16</v>
      </c>
      <c r="K247" s="151" t="s">
        <v>17</v>
      </c>
      <c r="L247" s="151" t="s">
        <v>18</v>
      </c>
      <c r="M247" s="151" t="s">
        <v>19</v>
      </c>
      <c r="N247" s="151" t="s">
        <v>20</v>
      </c>
      <c r="O247" s="151" t="s">
        <v>21</v>
      </c>
      <c r="P247" s="151" t="s">
        <v>22</v>
      </c>
      <c r="Q247" s="151" t="s">
        <v>23</v>
      </c>
      <c r="R247" s="151" t="s">
        <v>24</v>
      </c>
    </row>
    <row r="248" spans="1:18" s="114" customFormat="1" ht="159" customHeight="1" x14ac:dyDescent="0.25">
      <c r="A248" s="91">
        <v>2</v>
      </c>
      <c r="B248" s="73" t="s">
        <v>89</v>
      </c>
      <c r="C248" s="143" t="s">
        <v>277</v>
      </c>
      <c r="D248" s="121">
        <v>10000</v>
      </c>
      <c r="E248" s="92" t="s">
        <v>63</v>
      </c>
      <c r="F248" s="91" t="s">
        <v>41</v>
      </c>
      <c r="G248" s="152"/>
      <c r="H248" s="152"/>
      <c r="I248" s="152"/>
      <c r="J248" s="152"/>
      <c r="K248" s="152"/>
      <c r="L248" s="152"/>
      <c r="M248" s="152"/>
      <c r="N248" s="152"/>
      <c r="O248" s="152"/>
      <c r="P248" s="152"/>
      <c r="Q248" s="152"/>
      <c r="R248" s="152"/>
    </row>
    <row r="249" spans="1:18" s="114" customFormat="1" ht="189.75" customHeight="1" x14ac:dyDescent="0.25">
      <c r="A249" s="91">
        <v>3</v>
      </c>
      <c r="B249" s="73" t="s">
        <v>90</v>
      </c>
      <c r="C249" s="143" t="s">
        <v>372</v>
      </c>
      <c r="D249" s="121">
        <v>15000</v>
      </c>
      <c r="E249" s="92" t="s">
        <v>63</v>
      </c>
      <c r="F249" s="91" t="s">
        <v>41</v>
      </c>
      <c r="G249" s="152"/>
      <c r="H249" s="152"/>
      <c r="I249" s="152"/>
      <c r="J249" s="152"/>
      <c r="K249" s="152"/>
      <c r="L249" s="152"/>
      <c r="M249" s="152"/>
      <c r="N249" s="152"/>
      <c r="O249" s="152"/>
      <c r="P249" s="152"/>
      <c r="Q249" s="152"/>
      <c r="R249" s="152"/>
    </row>
    <row r="250" spans="1:18" s="114" customFormat="1" ht="20.25" x14ac:dyDescent="0.3">
      <c r="P250" s="113" t="s">
        <v>39</v>
      </c>
    </row>
    <row r="251" spans="1:18" s="114" customFormat="1" ht="20.25" x14ac:dyDescent="0.25">
      <c r="A251" s="382" t="s">
        <v>0</v>
      </c>
      <c r="B251" s="382"/>
      <c r="C251" s="382"/>
      <c r="D251" s="382"/>
      <c r="E251" s="382"/>
      <c r="F251" s="382"/>
      <c r="G251" s="382"/>
      <c r="H251" s="382"/>
      <c r="I251" s="382"/>
      <c r="J251" s="382"/>
      <c r="K251" s="382"/>
      <c r="L251" s="382"/>
      <c r="M251" s="382"/>
      <c r="N251" s="382"/>
      <c r="O251" s="382"/>
      <c r="P251" s="382"/>
      <c r="Q251" s="382"/>
      <c r="R251" s="382"/>
    </row>
    <row r="252" spans="1:18" s="114" customFormat="1" ht="20.100000000000001" customHeight="1" x14ac:dyDescent="0.25">
      <c r="A252" s="382" t="s">
        <v>151</v>
      </c>
      <c r="B252" s="382"/>
      <c r="C252" s="382"/>
      <c r="D252" s="382"/>
      <c r="E252" s="382"/>
      <c r="F252" s="382"/>
      <c r="G252" s="382"/>
      <c r="H252" s="382"/>
      <c r="I252" s="382"/>
      <c r="J252" s="382"/>
      <c r="K252" s="382"/>
      <c r="L252" s="382"/>
      <c r="M252" s="382"/>
      <c r="N252" s="382"/>
      <c r="O252" s="382"/>
      <c r="P252" s="382"/>
      <c r="Q252" s="382"/>
      <c r="R252" s="382"/>
    </row>
    <row r="253" spans="1:18" s="114" customFormat="1" ht="24.75" customHeight="1" x14ac:dyDescent="0.25">
      <c r="A253" s="382" t="s">
        <v>2</v>
      </c>
      <c r="B253" s="382"/>
      <c r="C253" s="382"/>
      <c r="D253" s="382"/>
      <c r="E253" s="382"/>
      <c r="F253" s="382"/>
      <c r="G253" s="382"/>
      <c r="H253" s="382"/>
      <c r="I253" s="382"/>
      <c r="J253" s="382"/>
      <c r="K253" s="382"/>
      <c r="L253" s="382"/>
      <c r="M253" s="382"/>
      <c r="N253" s="382"/>
      <c r="O253" s="382"/>
      <c r="P253" s="382"/>
      <c r="Q253" s="382"/>
      <c r="R253" s="382"/>
    </row>
    <row r="254" spans="1:18" s="114" customFormat="1" ht="20.25" x14ac:dyDescent="0.3">
      <c r="A254" s="344" t="s">
        <v>75</v>
      </c>
      <c r="B254" s="344"/>
      <c r="C254" s="344"/>
      <c r="D254" s="344"/>
      <c r="E254" s="344"/>
      <c r="F254" s="344"/>
      <c r="G254" s="344"/>
      <c r="H254" s="344"/>
      <c r="I254" s="344"/>
      <c r="J254" s="344"/>
      <c r="K254" s="113"/>
      <c r="L254" s="113"/>
      <c r="M254" s="113"/>
      <c r="N254" s="113"/>
      <c r="O254" s="113"/>
      <c r="P254" s="113"/>
      <c r="Q254" s="113"/>
      <c r="R254" s="113"/>
    </row>
    <row r="255" spans="1:18" s="114" customFormat="1" ht="20.25" x14ac:dyDescent="0.3">
      <c r="A255" s="113"/>
      <c r="B255" s="146" t="s">
        <v>116</v>
      </c>
      <c r="C255" s="113"/>
      <c r="D255" s="113"/>
      <c r="E255" s="113"/>
      <c r="F255" s="113"/>
      <c r="G255" s="113"/>
      <c r="H255" s="113"/>
      <c r="I255" s="113"/>
      <c r="J255" s="113"/>
      <c r="K255" s="113"/>
      <c r="L255" s="113"/>
      <c r="M255" s="113"/>
      <c r="N255" s="113"/>
      <c r="O255" s="113"/>
      <c r="P255" s="113"/>
      <c r="Q255" s="113"/>
      <c r="R255" s="113"/>
    </row>
    <row r="256" spans="1:18" s="114" customFormat="1" ht="15" x14ac:dyDescent="0.25">
      <c r="A256" s="154"/>
      <c r="B256" s="154"/>
      <c r="C256" s="154"/>
      <c r="D256" s="154"/>
      <c r="E256" s="154"/>
      <c r="F256" s="154"/>
      <c r="G256" s="154"/>
      <c r="H256" s="154"/>
      <c r="I256" s="154"/>
      <c r="J256" s="154"/>
    </row>
    <row r="257" spans="1:18" s="114" customFormat="1" ht="39" x14ac:dyDescent="0.25">
      <c r="A257" s="347" t="s">
        <v>25</v>
      </c>
      <c r="B257" s="349" t="s">
        <v>4</v>
      </c>
      <c r="C257" s="147" t="s">
        <v>5</v>
      </c>
      <c r="D257" s="351" t="s">
        <v>7</v>
      </c>
      <c r="E257" s="147" t="s">
        <v>8</v>
      </c>
      <c r="F257" s="351" t="s">
        <v>10</v>
      </c>
      <c r="G257" s="341" t="s">
        <v>12</v>
      </c>
      <c r="H257" s="341"/>
      <c r="I257" s="341"/>
      <c r="J257" s="341" t="s">
        <v>150</v>
      </c>
      <c r="K257" s="341"/>
      <c r="L257" s="341"/>
      <c r="M257" s="341"/>
      <c r="N257" s="341"/>
      <c r="O257" s="341"/>
      <c r="P257" s="341"/>
      <c r="Q257" s="341"/>
      <c r="R257" s="341"/>
    </row>
    <row r="258" spans="1:18" s="114" customFormat="1" ht="19.5" x14ac:dyDescent="0.25">
      <c r="A258" s="348"/>
      <c r="B258" s="350"/>
      <c r="C258" s="150" t="s">
        <v>6</v>
      </c>
      <c r="D258" s="351"/>
      <c r="E258" s="148" t="s">
        <v>9</v>
      </c>
      <c r="F258" s="351"/>
      <c r="G258" s="151" t="s">
        <v>13</v>
      </c>
      <c r="H258" s="151" t="s">
        <v>14</v>
      </c>
      <c r="I258" s="151" t="s">
        <v>15</v>
      </c>
      <c r="J258" s="151" t="s">
        <v>16</v>
      </c>
      <c r="K258" s="151" t="s">
        <v>17</v>
      </c>
      <c r="L258" s="151" t="s">
        <v>18</v>
      </c>
      <c r="M258" s="151" t="s">
        <v>19</v>
      </c>
      <c r="N258" s="151" t="s">
        <v>20</v>
      </c>
      <c r="O258" s="151" t="s">
        <v>21</v>
      </c>
      <c r="P258" s="151" t="s">
        <v>22</v>
      </c>
      <c r="Q258" s="151" t="s">
        <v>23</v>
      </c>
      <c r="R258" s="151" t="s">
        <v>24</v>
      </c>
    </row>
    <row r="259" spans="1:18" s="114" customFormat="1" ht="206.25" x14ac:dyDescent="0.25">
      <c r="A259" s="91">
        <v>4</v>
      </c>
      <c r="B259" s="73" t="s">
        <v>92</v>
      </c>
      <c r="C259" s="143" t="s">
        <v>278</v>
      </c>
      <c r="D259" s="121">
        <v>15000</v>
      </c>
      <c r="E259" s="92" t="s">
        <v>63</v>
      </c>
      <c r="F259" s="91" t="s">
        <v>41</v>
      </c>
      <c r="G259" s="152"/>
      <c r="H259" s="152"/>
      <c r="I259" s="152"/>
      <c r="J259" s="152"/>
      <c r="K259" s="152"/>
      <c r="L259" s="152"/>
      <c r="M259" s="152"/>
      <c r="N259" s="152"/>
      <c r="O259" s="152"/>
      <c r="P259" s="152"/>
      <c r="Q259" s="152"/>
      <c r="R259" s="152"/>
    </row>
    <row r="260" spans="1:18" s="114" customFormat="1" ht="124.5" customHeight="1" x14ac:dyDescent="0.25">
      <c r="A260" s="91">
        <v>5</v>
      </c>
      <c r="B260" s="73" t="s">
        <v>98</v>
      </c>
      <c r="C260" s="143" t="s">
        <v>279</v>
      </c>
      <c r="D260" s="121">
        <v>40000</v>
      </c>
      <c r="E260" s="92" t="s">
        <v>63</v>
      </c>
      <c r="F260" s="91" t="s">
        <v>41</v>
      </c>
      <c r="G260" s="152"/>
      <c r="H260" s="152"/>
      <c r="I260" s="152"/>
      <c r="J260" s="152"/>
      <c r="K260" s="152"/>
      <c r="L260" s="152"/>
      <c r="M260" s="152"/>
      <c r="N260" s="152"/>
      <c r="O260" s="152"/>
      <c r="P260" s="152"/>
      <c r="Q260" s="152"/>
      <c r="R260" s="152"/>
    </row>
    <row r="261" spans="1:18" s="114" customFormat="1" ht="15" x14ac:dyDescent="0.25"/>
    <row r="262" spans="1:18" s="114" customFormat="1" ht="20.25" x14ac:dyDescent="0.3">
      <c r="P262" s="113" t="s">
        <v>39</v>
      </c>
    </row>
    <row r="263" spans="1:18" s="114" customFormat="1" ht="20.25" x14ac:dyDescent="0.25">
      <c r="A263" s="382" t="s">
        <v>0</v>
      </c>
      <c r="B263" s="382"/>
      <c r="C263" s="382"/>
      <c r="D263" s="382"/>
      <c r="E263" s="382"/>
      <c r="F263" s="382"/>
      <c r="G263" s="382"/>
      <c r="H263" s="382"/>
      <c r="I263" s="382"/>
      <c r="J263" s="382"/>
      <c r="K263" s="382"/>
      <c r="L263" s="382"/>
      <c r="M263" s="382"/>
      <c r="N263" s="382"/>
      <c r="O263" s="382"/>
      <c r="P263" s="382"/>
      <c r="Q263" s="382"/>
      <c r="R263" s="382"/>
    </row>
    <row r="264" spans="1:18" s="114" customFormat="1" ht="20.25" x14ac:dyDescent="0.25">
      <c r="A264" s="382" t="s">
        <v>151</v>
      </c>
      <c r="B264" s="382"/>
      <c r="C264" s="382"/>
      <c r="D264" s="382"/>
      <c r="E264" s="382"/>
      <c r="F264" s="382"/>
      <c r="G264" s="382"/>
      <c r="H264" s="382"/>
      <c r="I264" s="382"/>
      <c r="J264" s="382"/>
      <c r="K264" s="382"/>
      <c r="L264" s="382"/>
      <c r="M264" s="382"/>
      <c r="N264" s="382"/>
      <c r="O264" s="382"/>
      <c r="P264" s="382"/>
      <c r="Q264" s="382"/>
      <c r="R264" s="382"/>
    </row>
    <row r="265" spans="1:18" s="114" customFormat="1" ht="20.100000000000001" customHeight="1" x14ac:dyDescent="0.25">
      <c r="A265" s="382" t="s">
        <v>2</v>
      </c>
      <c r="B265" s="382"/>
      <c r="C265" s="382"/>
      <c r="D265" s="382"/>
      <c r="E265" s="382"/>
      <c r="F265" s="382"/>
      <c r="G265" s="382"/>
      <c r="H265" s="382"/>
      <c r="I265" s="382"/>
      <c r="J265" s="382"/>
      <c r="K265" s="382"/>
      <c r="L265" s="382"/>
      <c r="M265" s="382"/>
      <c r="N265" s="382"/>
      <c r="O265" s="382"/>
      <c r="P265" s="382"/>
      <c r="Q265" s="382"/>
      <c r="R265" s="382"/>
    </row>
    <row r="266" spans="1:18" s="114" customFormat="1" ht="20.100000000000001" customHeight="1" x14ac:dyDescent="0.3">
      <c r="A266" s="344" t="s">
        <v>75</v>
      </c>
      <c r="B266" s="344"/>
      <c r="C266" s="344"/>
      <c r="D266" s="344"/>
      <c r="E266" s="344"/>
      <c r="F266" s="344"/>
      <c r="G266" s="344"/>
      <c r="H266" s="344"/>
      <c r="I266" s="344"/>
      <c r="J266" s="344"/>
      <c r="K266" s="113"/>
      <c r="L266" s="113"/>
      <c r="M266" s="113"/>
      <c r="N266" s="113"/>
      <c r="O266" s="113"/>
      <c r="P266" s="113"/>
      <c r="Q266" s="113"/>
      <c r="R266" s="113"/>
    </row>
    <row r="267" spans="1:18" s="114" customFormat="1" ht="20.100000000000001" customHeight="1" x14ac:dyDescent="0.3">
      <c r="A267" s="113"/>
      <c r="B267" s="146" t="s">
        <v>117</v>
      </c>
      <c r="C267" s="113"/>
      <c r="D267" s="113"/>
      <c r="E267" s="113"/>
      <c r="F267" s="113"/>
      <c r="G267" s="113"/>
      <c r="H267" s="113"/>
      <c r="I267" s="113"/>
      <c r="J267" s="113"/>
      <c r="K267" s="113"/>
      <c r="L267" s="113"/>
      <c r="M267" s="113"/>
      <c r="N267" s="113"/>
      <c r="O267" s="113"/>
      <c r="P267" s="113"/>
      <c r="Q267" s="113"/>
      <c r="R267" s="113"/>
    </row>
    <row r="268" spans="1:18" s="114" customFormat="1" ht="18.75" customHeight="1" x14ac:dyDescent="0.25">
      <c r="A268" s="347" t="s">
        <v>25</v>
      </c>
      <c r="B268" s="349" t="s">
        <v>4</v>
      </c>
      <c r="C268" s="147" t="s">
        <v>5</v>
      </c>
      <c r="D268" s="351" t="s">
        <v>7</v>
      </c>
      <c r="E268" s="209" t="s">
        <v>8</v>
      </c>
      <c r="F268" s="351" t="s">
        <v>10</v>
      </c>
      <c r="G268" s="341" t="s">
        <v>12</v>
      </c>
      <c r="H268" s="341"/>
      <c r="I268" s="341"/>
      <c r="J268" s="341" t="s">
        <v>150</v>
      </c>
      <c r="K268" s="341"/>
      <c r="L268" s="341"/>
      <c r="M268" s="341"/>
      <c r="N268" s="341"/>
      <c r="O268" s="341"/>
      <c r="P268" s="341"/>
      <c r="Q268" s="341"/>
      <c r="R268" s="341"/>
    </row>
    <row r="269" spans="1:18" s="114" customFormat="1" ht="33.75" customHeight="1" x14ac:dyDescent="0.25">
      <c r="A269" s="348"/>
      <c r="B269" s="350"/>
      <c r="C269" s="150" t="s">
        <v>6</v>
      </c>
      <c r="D269" s="351"/>
      <c r="E269" s="210" t="s">
        <v>9</v>
      </c>
      <c r="F269" s="351"/>
      <c r="G269" s="151" t="s">
        <v>13</v>
      </c>
      <c r="H269" s="151" t="s">
        <v>14</v>
      </c>
      <c r="I269" s="151" t="s">
        <v>15</v>
      </c>
      <c r="J269" s="151" t="s">
        <v>16</v>
      </c>
      <c r="K269" s="151" t="s">
        <v>17</v>
      </c>
      <c r="L269" s="151" t="s">
        <v>18</v>
      </c>
      <c r="M269" s="151" t="s">
        <v>19</v>
      </c>
      <c r="N269" s="151" t="s">
        <v>20</v>
      </c>
      <c r="O269" s="151" t="s">
        <v>21</v>
      </c>
      <c r="P269" s="151" t="s">
        <v>22</v>
      </c>
      <c r="Q269" s="151" t="s">
        <v>23</v>
      </c>
      <c r="R269" s="151" t="s">
        <v>24</v>
      </c>
    </row>
    <row r="270" spans="1:18" s="114" customFormat="1" ht="356.25" x14ac:dyDescent="0.25">
      <c r="A270" s="91">
        <v>1</v>
      </c>
      <c r="B270" s="73" t="s">
        <v>76</v>
      </c>
      <c r="C270" s="143" t="s">
        <v>118</v>
      </c>
      <c r="D270" s="121">
        <v>10000</v>
      </c>
      <c r="E270" s="92" t="s">
        <v>63</v>
      </c>
      <c r="F270" s="91" t="s">
        <v>26</v>
      </c>
      <c r="G270" s="152"/>
      <c r="H270" s="152"/>
      <c r="I270" s="152"/>
      <c r="J270" s="152"/>
      <c r="K270" s="152"/>
      <c r="L270" s="152"/>
      <c r="M270" s="152"/>
      <c r="N270" s="152"/>
      <c r="O270" s="152"/>
      <c r="P270" s="152"/>
      <c r="Q270" s="152"/>
      <c r="R270" s="152"/>
    </row>
    <row r="271" spans="1:18" s="114" customFormat="1" ht="20.25" x14ac:dyDescent="0.25">
      <c r="A271" s="136"/>
      <c r="B271" s="134"/>
      <c r="C271" s="156"/>
      <c r="D271" s="144"/>
      <c r="E271" s="157"/>
      <c r="F271" s="136"/>
      <c r="G271" s="153"/>
      <c r="H271" s="153"/>
      <c r="I271" s="153"/>
      <c r="J271" s="153"/>
      <c r="K271" s="153"/>
      <c r="L271" s="153"/>
      <c r="M271" s="153"/>
      <c r="N271" s="153"/>
      <c r="O271" s="153"/>
      <c r="P271" s="153"/>
      <c r="Q271" s="153"/>
      <c r="R271" s="153"/>
    </row>
    <row r="272" spans="1:18" s="114" customFormat="1" ht="20.25" x14ac:dyDescent="0.3">
      <c r="P272" s="113" t="s">
        <v>39</v>
      </c>
    </row>
    <row r="273" spans="1:18" s="114" customFormat="1" ht="20.25" x14ac:dyDescent="0.25">
      <c r="A273" s="382" t="s">
        <v>0</v>
      </c>
      <c r="B273" s="382"/>
      <c r="C273" s="382"/>
      <c r="D273" s="382"/>
      <c r="E273" s="382"/>
      <c r="F273" s="382"/>
      <c r="G273" s="382"/>
      <c r="H273" s="382"/>
      <c r="I273" s="382"/>
      <c r="J273" s="382"/>
      <c r="K273" s="382"/>
      <c r="L273" s="382"/>
      <c r="M273" s="382"/>
      <c r="N273" s="382"/>
      <c r="O273" s="382"/>
      <c r="P273" s="382"/>
      <c r="Q273" s="382"/>
      <c r="R273" s="382"/>
    </row>
    <row r="274" spans="1:18" s="114" customFormat="1" ht="20.25" x14ac:dyDescent="0.25">
      <c r="A274" s="382" t="s">
        <v>151</v>
      </c>
      <c r="B274" s="382"/>
      <c r="C274" s="382"/>
      <c r="D274" s="382"/>
      <c r="E274" s="382"/>
      <c r="F274" s="382"/>
      <c r="G274" s="382"/>
      <c r="H274" s="382"/>
      <c r="I274" s="382"/>
      <c r="J274" s="382"/>
      <c r="K274" s="382"/>
      <c r="L274" s="382"/>
      <c r="M274" s="382"/>
      <c r="N274" s="382"/>
      <c r="O274" s="382"/>
      <c r="P274" s="382"/>
      <c r="Q274" s="382"/>
      <c r="R274" s="382"/>
    </row>
    <row r="275" spans="1:18" s="114" customFormat="1" ht="20.25" x14ac:dyDescent="0.25">
      <c r="A275" s="382" t="s">
        <v>2</v>
      </c>
      <c r="B275" s="382"/>
      <c r="C275" s="382"/>
      <c r="D275" s="382"/>
      <c r="E275" s="382"/>
      <c r="F275" s="382"/>
      <c r="G275" s="382"/>
      <c r="H275" s="382"/>
      <c r="I275" s="382"/>
      <c r="J275" s="382"/>
      <c r="K275" s="382"/>
      <c r="L275" s="382"/>
      <c r="M275" s="382"/>
      <c r="N275" s="382"/>
      <c r="O275" s="382"/>
      <c r="P275" s="382"/>
      <c r="Q275" s="382"/>
      <c r="R275" s="382"/>
    </row>
    <row r="276" spans="1:18" s="114" customFormat="1" ht="20.100000000000001" customHeight="1" x14ac:dyDescent="0.3">
      <c r="A276" s="344" t="s">
        <v>75</v>
      </c>
      <c r="B276" s="344"/>
      <c r="C276" s="344"/>
      <c r="D276" s="344"/>
      <c r="E276" s="344"/>
      <c r="F276" s="344"/>
      <c r="G276" s="344"/>
      <c r="H276" s="344"/>
      <c r="I276" s="344"/>
      <c r="J276" s="344"/>
      <c r="K276" s="113"/>
      <c r="L276" s="113"/>
      <c r="M276" s="113"/>
      <c r="N276" s="113"/>
      <c r="O276" s="113"/>
      <c r="P276" s="113"/>
      <c r="Q276" s="113"/>
      <c r="R276" s="113"/>
    </row>
    <row r="277" spans="1:18" s="114" customFormat="1" ht="20.100000000000001" customHeight="1" x14ac:dyDescent="0.3">
      <c r="A277" s="113"/>
      <c r="B277" s="146" t="s">
        <v>117</v>
      </c>
      <c r="C277" s="113"/>
      <c r="D277" s="113"/>
      <c r="E277" s="113"/>
      <c r="F277" s="113"/>
      <c r="G277" s="113"/>
      <c r="H277" s="113"/>
      <c r="I277" s="113"/>
      <c r="J277" s="113"/>
      <c r="K277" s="113"/>
      <c r="L277" s="113"/>
      <c r="M277" s="113"/>
      <c r="N277" s="113"/>
      <c r="O277" s="113"/>
      <c r="P277" s="113"/>
      <c r="Q277" s="113"/>
      <c r="R277" s="113"/>
    </row>
    <row r="278" spans="1:18" s="114" customFormat="1" ht="15" x14ac:dyDescent="0.25">
      <c r="A278" s="154"/>
      <c r="B278" s="154"/>
      <c r="C278" s="154"/>
      <c r="D278" s="154"/>
      <c r="E278" s="154"/>
      <c r="F278" s="154"/>
      <c r="G278" s="154"/>
      <c r="H278" s="154"/>
      <c r="I278" s="154"/>
      <c r="J278" s="154"/>
    </row>
    <row r="279" spans="1:18" s="114" customFormat="1" ht="39" x14ac:dyDescent="0.25">
      <c r="A279" s="347" t="s">
        <v>25</v>
      </c>
      <c r="B279" s="349" t="s">
        <v>4</v>
      </c>
      <c r="C279" s="147" t="s">
        <v>5</v>
      </c>
      <c r="D279" s="351" t="s">
        <v>7</v>
      </c>
      <c r="E279" s="147" t="s">
        <v>8</v>
      </c>
      <c r="F279" s="351" t="s">
        <v>10</v>
      </c>
      <c r="G279" s="341" t="s">
        <v>12</v>
      </c>
      <c r="H279" s="341"/>
      <c r="I279" s="341"/>
      <c r="J279" s="341" t="s">
        <v>150</v>
      </c>
      <c r="K279" s="341"/>
      <c r="L279" s="341"/>
      <c r="M279" s="341"/>
      <c r="N279" s="341"/>
      <c r="O279" s="341"/>
      <c r="P279" s="341"/>
      <c r="Q279" s="341"/>
      <c r="R279" s="341"/>
    </row>
    <row r="280" spans="1:18" s="114" customFormat="1" ht="19.5" x14ac:dyDescent="0.25">
      <c r="A280" s="348"/>
      <c r="B280" s="350"/>
      <c r="C280" s="150" t="s">
        <v>6</v>
      </c>
      <c r="D280" s="351"/>
      <c r="E280" s="148" t="s">
        <v>9</v>
      </c>
      <c r="F280" s="351"/>
      <c r="G280" s="151" t="s">
        <v>13</v>
      </c>
      <c r="H280" s="151" t="s">
        <v>14</v>
      </c>
      <c r="I280" s="151" t="s">
        <v>15</v>
      </c>
      <c r="J280" s="151" t="s">
        <v>16</v>
      </c>
      <c r="K280" s="151" t="s">
        <v>17</v>
      </c>
      <c r="L280" s="151" t="s">
        <v>18</v>
      </c>
      <c r="M280" s="151" t="s">
        <v>19</v>
      </c>
      <c r="N280" s="151" t="s">
        <v>20</v>
      </c>
      <c r="O280" s="151" t="s">
        <v>21</v>
      </c>
      <c r="P280" s="151" t="s">
        <v>22</v>
      </c>
      <c r="Q280" s="151" t="s">
        <v>23</v>
      </c>
      <c r="R280" s="151" t="s">
        <v>24</v>
      </c>
    </row>
    <row r="281" spans="1:18" s="114" customFormat="1" ht="161.25" customHeight="1" x14ac:dyDescent="0.25">
      <c r="A281" s="91">
        <v>2</v>
      </c>
      <c r="B281" s="73" t="s">
        <v>100</v>
      </c>
      <c r="C281" s="158" t="s">
        <v>119</v>
      </c>
      <c r="D281" s="121">
        <v>20000</v>
      </c>
      <c r="E281" s="92" t="s">
        <v>63</v>
      </c>
      <c r="F281" s="91" t="s">
        <v>26</v>
      </c>
      <c r="G281" s="152"/>
      <c r="H281" s="152"/>
      <c r="I281" s="152"/>
      <c r="J281" s="152"/>
      <c r="K281" s="152"/>
      <c r="L281" s="152"/>
      <c r="M281" s="152"/>
      <c r="N281" s="152"/>
      <c r="O281" s="152"/>
      <c r="P281" s="152"/>
      <c r="Q281" s="152"/>
      <c r="R281" s="152"/>
    </row>
    <row r="282" spans="1:18" s="114" customFormat="1" ht="156" x14ac:dyDescent="0.25">
      <c r="A282" s="91">
        <v>3</v>
      </c>
      <c r="B282" s="73" t="s">
        <v>89</v>
      </c>
      <c r="C282" s="158" t="s">
        <v>373</v>
      </c>
      <c r="D282" s="121">
        <v>82800</v>
      </c>
      <c r="E282" s="92" t="s">
        <v>63</v>
      </c>
      <c r="F282" s="91" t="s">
        <v>26</v>
      </c>
      <c r="G282" s="152"/>
      <c r="H282" s="152"/>
      <c r="I282" s="152"/>
      <c r="J282" s="152"/>
      <c r="K282" s="152"/>
      <c r="L282" s="152"/>
      <c r="M282" s="152"/>
      <c r="N282" s="152"/>
      <c r="O282" s="152"/>
      <c r="P282" s="152"/>
      <c r="Q282" s="152"/>
      <c r="R282" s="152"/>
    </row>
    <row r="283" spans="1:18" s="114" customFormat="1" ht="20.25" x14ac:dyDescent="0.3">
      <c r="P283" s="113" t="s">
        <v>39</v>
      </c>
    </row>
    <row r="284" spans="1:18" s="114" customFormat="1" ht="20.25" x14ac:dyDescent="0.25">
      <c r="A284" s="382" t="s">
        <v>0</v>
      </c>
      <c r="B284" s="382"/>
      <c r="C284" s="382"/>
      <c r="D284" s="382"/>
      <c r="E284" s="382"/>
      <c r="F284" s="382"/>
      <c r="G284" s="382"/>
      <c r="H284" s="382"/>
      <c r="I284" s="382"/>
      <c r="J284" s="382"/>
      <c r="K284" s="382"/>
      <c r="L284" s="382"/>
      <c r="M284" s="382"/>
      <c r="N284" s="382"/>
      <c r="O284" s="382"/>
      <c r="P284" s="382"/>
      <c r="Q284" s="382"/>
      <c r="R284" s="382"/>
    </row>
    <row r="285" spans="1:18" s="114" customFormat="1" ht="20.25" x14ac:dyDescent="0.25">
      <c r="A285" s="382" t="s">
        <v>151</v>
      </c>
      <c r="B285" s="382"/>
      <c r="C285" s="382"/>
      <c r="D285" s="382"/>
      <c r="E285" s="382"/>
      <c r="F285" s="382"/>
      <c r="G285" s="382"/>
      <c r="H285" s="382"/>
      <c r="I285" s="382"/>
      <c r="J285" s="382"/>
      <c r="K285" s="382"/>
      <c r="L285" s="382"/>
      <c r="M285" s="382"/>
      <c r="N285" s="382"/>
      <c r="O285" s="382"/>
      <c r="P285" s="382"/>
      <c r="Q285" s="382"/>
      <c r="R285" s="382"/>
    </row>
    <row r="286" spans="1:18" s="114" customFormat="1" ht="20.100000000000001" customHeight="1" x14ac:dyDescent="0.25">
      <c r="A286" s="382" t="s">
        <v>2</v>
      </c>
      <c r="B286" s="382"/>
      <c r="C286" s="382"/>
      <c r="D286" s="382"/>
      <c r="E286" s="382"/>
      <c r="F286" s="382"/>
      <c r="G286" s="382"/>
      <c r="H286" s="382"/>
      <c r="I286" s="382"/>
      <c r="J286" s="382"/>
      <c r="K286" s="382"/>
      <c r="L286" s="382"/>
      <c r="M286" s="382"/>
      <c r="N286" s="382"/>
      <c r="O286" s="382"/>
      <c r="P286" s="382"/>
      <c r="Q286" s="382"/>
      <c r="R286" s="382"/>
    </row>
    <row r="287" spans="1:18" s="114" customFormat="1" ht="20.100000000000001" customHeight="1" x14ac:dyDescent="0.3">
      <c r="A287" s="344" t="s">
        <v>75</v>
      </c>
      <c r="B287" s="344"/>
      <c r="C287" s="344"/>
      <c r="D287" s="344"/>
      <c r="E287" s="344"/>
      <c r="F287" s="344"/>
      <c r="G287" s="344"/>
      <c r="H287" s="344"/>
      <c r="I287" s="344"/>
      <c r="J287" s="344"/>
      <c r="K287" s="113"/>
      <c r="L287" s="113"/>
      <c r="M287" s="113"/>
      <c r="N287" s="113"/>
      <c r="O287" s="113"/>
      <c r="P287" s="113"/>
      <c r="Q287" s="113"/>
      <c r="R287" s="113"/>
    </row>
    <row r="288" spans="1:18" s="114" customFormat="1" ht="20.100000000000001" customHeight="1" x14ac:dyDescent="0.3">
      <c r="A288" s="113"/>
      <c r="B288" s="146" t="s">
        <v>117</v>
      </c>
      <c r="C288" s="113"/>
      <c r="D288" s="113"/>
      <c r="E288" s="113"/>
      <c r="F288" s="113"/>
      <c r="G288" s="113"/>
      <c r="H288" s="113"/>
      <c r="I288" s="113"/>
      <c r="J288" s="113"/>
      <c r="K288" s="113"/>
      <c r="L288" s="113"/>
      <c r="M288" s="113"/>
      <c r="N288" s="113"/>
      <c r="O288" s="113"/>
      <c r="P288" s="113"/>
      <c r="Q288" s="113"/>
      <c r="R288" s="113"/>
    </row>
    <row r="289" spans="1:18" s="114" customFormat="1" ht="10.5" customHeight="1" x14ac:dyDescent="0.25">
      <c r="A289" s="154"/>
      <c r="B289" s="154"/>
      <c r="C289" s="154"/>
      <c r="D289" s="154"/>
      <c r="E289" s="154"/>
      <c r="F289" s="154"/>
      <c r="G289" s="154"/>
      <c r="H289" s="154"/>
      <c r="I289" s="154"/>
      <c r="J289" s="154"/>
    </row>
    <row r="290" spans="1:18" s="114" customFormat="1" ht="39" x14ac:dyDescent="0.25">
      <c r="A290" s="347" t="s">
        <v>25</v>
      </c>
      <c r="B290" s="349" t="s">
        <v>4</v>
      </c>
      <c r="C290" s="147" t="s">
        <v>5</v>
      </c>
      <c r="D290" s="351" t="s">
        <v>7</v>
      </c>
      <c r="E290" s="147" t="s">
        <v>8</v>
      </c>
      <c r="F290" s="351" t="s">
        <v>10</v>
      </c>
      <c r="G290" s="341" t="s">
        <v>12</v>
      </c>
      <c r="H290" s="341"/>
      <c r="I290" s="341"/>
      <c r="J290" s="341" t="s">
        <v>150</v>
      </c>
      <c r="K290" s="341"/>
      <c r="L290" s="341"/>
      <c r="M290" s="341"/>
      <c r="N290" s="341"/>
      <c r="O290" s="341"/>
      <c r="P290" s="341"/>
      <c r="Q290" s="341"/>
      <c r="R290" s="341"/>
    </row>
    <row r="291" spans="1:18" s="114" customFormat="1" ht="19.5" x14ac:dyDescent="0.25">
      <c r="A291" s="348"/>
      <c r="B291" s="350"/>
      <c r="C291" s="150" t="s">
        <v>6</v>
      </c>
      <c r="D291" s="351"/>
      <c r="E291" s="148" t="s">
        <v>9</v>
      </c>
      <c r="F291" s="351"/>
      <c r="G291" s="151" t="s">
        <v>13</v>
      </c>
      <c r="H291" s="151" t="s">
        <v>14</v>
      </c>
      <c r="I291" s="151" t="s">
        <v>15</v>
      </c>
      <c r="J291" s="151" t="s">
        <v>16</v>
      </c>
      <c r="K291" s="151" t="s">
        <v>17</v>
      </c>
      <c r="L291" s="151" t="s">
        <v>18</v>
      </c>
      <c r="M291" s="151" t="s">
        <v>19</v>
      </c>
      <c r="N291" s="151" t="s">
        <v>20</v>
      </c>
      <c r="O291" s="151" t="s">
        <v>21</v>
      </c>
      <c r="P291" s="151" t="s">
        <v>22</v>
      </c>
      <c r="Q291" s="151" t="s">
        <v>23</v>
      </c>
      <c r="R291" s="151" t="s">
        <v>24</v>
      </c>
    </row>
    <row r="292" spans="1:18" s="114" customFormat="1" ht="170.25" customHeight="1" x14ac:dyDescent="0.25">
      <c r="A292" s="91">
        <v>4</v>
      </c>
      <c r="B292" s="73" t="s">
        <v>90</v>
      </c>
      <c r="C292" s="143" t="s">
        <v>374</v>
      </c>
      <c r="D292" s="121">
        <v>30000</v>
      </c>
      <c r="E292" s="92" t="s">
        <v>63</v>
      </c>
      <c r="F292" s="91" t="s">
        <v>26</v>
      </c>
      <c r="G292" s="152"/>
      <c r="H292" s="152"/>
      <c r="I292" s="152"/>
      <c r="J292" s="152"/>
      <c r="K292" s="152"/>
      <c r="L292" s="152"/>
      <c r="M292" s="152"/>
      <c r="N292" s="152"/>
      <c r="O292" s="152"/>
      <c r="P292" s="152"/>
      <c r="Q292" s="152"/>
      <c r="R292" s="152"/>
    </row>
    <row r="293" spans="1:18" s="114" customFormat="1" ht="187.5" customHeight="1" x14ac:dyDescent="0.25">
      <c r="A293" s="91">
        <v>5</v>
      </c>
      <c r="B293" s="73" t="s">
        <v>91</v>
      </c>
      <c r="C293" s="143" t="s">
        <v>375</v>
      </c>
      <c r="D293" s="121">
        <v>120000</v>
      </c>
      <c r="E293" s="92" t="s">
        <v>63</v>
      </c>
      <c r="F293" s="91" t="s">
        <v>26</v>
      </c>
      <c r="G293" s="152"/>
      <c r="H293" s="152"/>
      <c r="I293" s="152"/>
      <c r="J293" s="152"/>
      <c r="K293" s="152"/>
      <c r="L293" s="152"/>
      <c r="M293" s="152"/>
      <c r="N293" s="152"/>
      <c r="O293" s="152"/>
      <c r="P293" s="152"/>
      <c r="Q293" s="152"/>
      <c r="R293" s="152"/>
    </row>
    <row r="294" spans="1:18" s="114" customFormat="1" ht="18.95" customHeight="1" x14ac:dyDescent="0.3">
      <c r="P294" s="113" t="s">
        <v>39</v>
      </c>
    </row>
    <row r="295" spans="1:18" s="114" customFormat="1" ht="18.95" customHeight="1" x14ac:dyDescent="0.25">
      <c r="A295" s="382" t="s">
        <v>0</v>
      </c>
      <c r="B295" s="382"/>
      <c r="C295" s="382"/>
      <c r="D295" s="382"/>
      <c r="E295" s="382"/>
      <c r="F295" s="382"/>
      <c r="G295" s="382"/>
      <c r="H295" s="382"/>
      <c r="I295" s="382"/>
      <c r="J295" s="382"/>
      <c r="K295" s="382"/>
      <c r="L295" s="382"/>
      <c r="M295" s="382"/>
      <c r="N295" s="382"/>
      <c r="O295" s="382"/>
      <c r="P295" s="382"/>
      <c r="Q295" s="382"/>
      <c r="R295" s="382"/>
    </row>
    <row r="296" spans="1:18" s="114" customFormat="1" ht="18.95" customHeight="1" x14ac:dyDescent="0.25">
      <c r="A296" s="382" t="s">
        <v>151</v>
      </c>
      <c r="B296" s="382"/>
      <c r="C296" s="382"/>
      <c r="D296" s="382"/>
      <c r="E296" s="382"/>
      <c r="F296" s="382"/>
      <c r="G296" s="382"/>
      <c r="H296" s="382"/>
      <c r="I296" s="382"/>
      <c r="J296" s="382"/>
      <c r="K296" s="382"/>
      <c r="L296" s="382"/>
      <c r="M296" s="382"/>
      <c r="N296" s="382"/>
      <c r="O296" s="382"/>
      <c r="P296" s="382"/>
      <c r="Q296" s="382"/>
      <c r="R296" s="382"/>
    </row>
    <row r="297" spans="1:18" s="114" customFormat="1" ht="18.95" customHeight="1" x14ac:dyDescent="0.25">
      <c r="A297" s="382" t="s">
        <v>2</v>
      </c>
      <c r="B297" s="382"/>
      <c r="C297" s="382"/>
      <c r="D297" s="382"/>
      <c r="E297" s="382"/>
      <c r="F297" s="382"/>
      <c r="G297" s="382"/>
      <c r="H297" s="382"/>
      <c r="I297" s="382"/>
      <c r="J297" s="382"/>
      <c r="K297" s="382"/>
      <c r="L297" s="382"/>
      <c r="M297" s="382"/>
      <c r="N297" s="382"/>
      <c r="O297" s="382"/>
      <c r="P297" s="382"/>
      <c r="Q297" s="382"/>
      <c r="R297" s="382"/>
    </row>
    <row r="298" spans="1:18" s="114" customFormat="1" ht="15" customHeight="1" x14ac:dyDescent="0.3">
      <c r="A298" s="344" t="s">
        <v>75</v>
      </c>
      <c r="B298" s="344"/>
      <c r="C298" s="344"/>
      <c r="D298" s="344"/>
      <c r="E298" s="344"/>
      <c r="F298" s="344"/>
      <c r="G298" s="344"/>
      <c r="H298" s="344"/>
      <c r="I298" s="344"/>
      <c r="J298" s="344"/>
      <c r="K298" s="113"/>
      <c r="L298" s="113"/>
      <c r="M298" s="113"/>
      <c r="N298" s="113"/>
      <c r="O298" s="113"/>
      <c r="P298" s="113"/>
      <c r="Q298" s="113"/>
      <c r="R298" s="113"/>
    </row>
    <row r="299" spans="1:18" s="114" customFormat="1" ht="15" customHeight="1" x14ac:dyDescent="0.3">
      <c r="A299" s="113"/>
      <c r="B299" s="146" t="s">
        <v>117</v>
      </c>
      <c r="C299" s="113"/>
      <c r="D299" s="113"/>
      <c r="E299" s="113"/>
      <c r="F299" s="113"/>
      <c r="G299" s="113"/>
      <c r="H299" s="113"/>
      <c r="I299" s="113"/>
      <c r="J299" s="113"/>
      <c r="K299" s="113"/>
      <c r="L299" s="113"/>
      <c r="M299" s="113"/>
      <c r="N299" s="113"/>
      <c r="O299" s="113"/>
      <c r="P299" s="113"/>
      <c r="Q299" s="113"/>
      <c r="R299" s="113"/>
    </row>
    <row r="300" spans="1:18" s="114" customFormat="1" ht="15" x14ac:dyDescent="0.25">
      <c r="A300" s="154"/>
      <c r="B300" s="154"/>
      <c r="C300" s="154"/>
      <c r="D300" s="154"/>
      <c r="E300" s="154"/>
      <c r="F300" s="154"/>
      <c r="G300" s="154"/>
      <c r="H300" s="154"/>
      <c r="I300" s="154"/>
      <c r="J300" s="154"/>
    </row>
    <row r="301" spans="1:18" s="114" customFormat="1" ht="39" x14ac:dyDescent="0.25">
      <c r="A301" s="347" t="s">
        <v>25</v>
      </c>
      <c r="B301" s="349" t="s">
        <v>4</v>
      </c>
      <c r="C301" s="147" t="s">
        <v>5</v>
      </c>
      <c r="D301" s="351" t="s">
        <v>7</v>
      </c>
      <c r="E301" s="147" t="s">
        <v>8</v>
      </c>
      <c r="F301" s="351" t="s">
        <v>10</v>
      </c>
      <c r="G301" s="341" t="s">
        <v>12</v>
      </c>
      <c r="H301" s="341"/>
      <c r="I301" s="341"/>
      <c r="J301" s="341" t="s">
        <v>150</v>
      </c>
      <c r="K301" s="341"/>
      <c r="L301" s="341"/>
      <c r="M301" s="341"/>
      <c r="N301" s="341"/>
      <c r="O301" s="341"/>
      <c r="P301" s="341"/>
      <c r="Q301" s="341"/>
      <c r="R301" s="341"/>
    </row>
    <row r="302" spans="1:18" s="114" customFormat="1" ht="19.5" x14ac:dyDescent="0.25">
      <c r="A302" s="348"/>
      <c r="B302" s="350"/>
      <c r="C302" s="150" t="s">
        <v>6</v>
      </c>
      <c r="D302" s="351"/>
      <c r="E302" s="148" t="s">
        <v>9</v>
      </c>
      <c r="F302" s="351"/>
      <c r="G302" s="151" t="s">
        <v>13</v>
      </c>
      <c r="H302" s="151" t="s">
        <v>14</v>
      </c>
      <c r="I302" s="151" t="s">
        <v>15</v>
      </c>
      <c r="J302" s="151" t="s">
        <v>16</v>
      </c>
      <c r="K302" s="151" t="s">
        <v>17</v>
      </c>
      <c r="L302" s="151" t="s">
        <v>18</v>
      </c>
      <c r="M302" s="151" t="s">
        <v>19</v>
      </c>
      <c r="N302" s="151" t="s">
        <v>20</v>
      </c>
      <c r="O302" s="151" t="s">
        <v>21</v>
      </c>
      <c r="P302" s="151" t="s">
        <v>22</v>
      </c>
      <c r="Q302" s="151" t="s">
        <v>23</v>
      </c>
      <c r="R302" s="151" t="s">
        <v>24</v>
      </c>
    </row>
    <row r="303" spans="1:18" s="114" customFormat="1" ht="141.75" x14ac:dyDescent="0.25">
      <c r="A303" s="91">
        <v>6</v>
      </c>
      <c r="B303" s="73" t="s">
        <v>92</v>
      </c>
      <c r="C303" s="98" t="s">
        <v>120</v>
      </c>
      <c r="D303" s="121">
        <v>3000</v>
      </c>
      <c r="E303" s="92" t="s">
        <v>63</v>
      </c>
      <c r="F303" s="91" t="s">
        <v>26</v>
      </c>
      <c r="G303" s="152"/>
      <c r="H303" s="152"/>
      <c r="I303" s="152"/>
      <c r="J303" s="152"/>
      <c r="K303" s="152"/>
      <c r="L303" s="152"/>
      <c r="M303" s="152"/>
      <c r="N303" s="152"/>
      <c r="O303" s="152"/>
      <c r="P303" s="152"/>
      <c r="Q303" s="152"/>
      <c r="R303" s="152"/>
    </row>
    <row r="304" spans="1:18" s="114" customFormat="1" ht="195" x14ac:dyDescent="0.25">
      <c r="A304" s="91">
        <v>7</v>
      </c>
      <c r="B304" s="73" t="s">
        <v>93</v>
      </c>
      <c r="C304" s="158" t="s">
        <v>149</v>
      </c>
      <c r="D304" s="121">
        <v>120000</v>
      </c>
      <c r="E304" s="92" t="s">
        <v>63</v>
      </c>
      <c r="F304" s="91" t="s">
        <v>26</v>
      </c>
      <c r="G304" s="152"/>
      <c r="H304" s="152"/>
      <c r="I304" s="152"/>
      <c r="J304" s="152"/>
      <c r="K304" s="152"/>
      <c r="L304" s="152"/>
      <c r="M304" s="152"/>
      <c r="N304" s="152"/>
      <c r="O304" s="152"/>
      <c r="P304" s="152"/>
      <c r="Q304" s="152"/>
      <c r="R304" s="152"/>
    </row>
    <row r="305" spans="1:18" s="114" customFormat="1" ht="20.25" x14ac:dyDescent="0.25">
      <c r="A305" s="136"/>
      <c r="B305" s="134"/>
      <c r="C305" s="211"/>
      <c r="D305" s="144"/>
      <c r="E305" s="135"/>
      <c r="F305" s="136"/>
      <c r="G305" s="153"/>
      <c r="H305" s="153"/>
      <c r="I305" s="153"/>
      <c r="J305" s="153"/>
      <c r="K305" s="153"/>
      <c r="L305" s="153"/>
      <c r="M305" s="153"/>
      <c r="N305" s="153"/>
      <c r="O305" s="153"/>
      <c r="P305" s="153"/>
      <c r="Q305" s="153"/>
      <c r="R305" s="153"/>
    </row>
    <row r="306" spans="1:18" s="114" customFormat="1" ht="20.25" x14ac:dyDescent="0.3">
      <c r="P306" s="113" t="s">
        <v>39</v>
      </c>
    </row>
    <row r="307" spans="1:18" s="114" customFormat="1" ht="20.25" x14ac:dyDescent="0.25">
      <c r="A307" s="382" t="s">
        <v>0</v>
      </c>
      <c r="B307" s="382"/>
      <c r="C307" s="382"/>
      <c r="D307" s="382"/>
      <c r="E307" s="382"/>
      <c r="F307" s="382"/>
      <c r="G307" s="382"/>
      <c r="H307" s="382"/>
      <c r="I307" s="382"/>
      <c r="J307" s="382"/>
      <c r="K307" s="382"/>
      <c r="L307" s="382"/>
      <c r="M307" s="382"/>
      <c r="N307" s="382"/>
      <c r="O307" s="382"/>
      <c r="P307" s="382"/>
      <c r="Q307" s="382"/>
      <c r="R307" s="382"/>
    </row>
    <row r="308" spans="1:18" s="114" customFormat="1" ht="20.25" x14ac:dyDescent="0.25">
      <c r="A308" s="382" t="s">
        <v>151</v>
      </c>
      <c r="B308" s="382"/>
      <c r="C308" s="382"/>
      <c r="D308" s="382"/>
      <c r="E308" s="382"/>
      <c r="F308" s="382"/>
      <c r="G308" s="382"/>
      <c r="H308" s="382"/>
      <c r="I308" s="382"/>
      <c r="J308" s="382"/>
      <c r="K308" s="382"/>
      <c r="L308" s="382"/>
      <c r="M308" s="382"/>
      <c r="N308" s="382"/>
      <c r="O308" s="382"/>
      <c r="P308" s="382"/>
      <c r="Q308" s="382"/>
      <c r="R308" s="382"/>
    </row>
    <row r="309" spans="1:18" s="114" customFormat="1" ht="20.25" x14ac:dyDescent="0.25">
      <c r="A309" s="382" t="s">
        <v>2</v>
      </c>
      <c r="B309" s="382"/>
      <c r="C309" s="382"/>
      <c r="D309" s="382"/>
      <c r="E309" s="382"/>
      <c r="F309" s="382"/>
      <c r="G309" s="382"/>
      <c r="H309" s="382"/>
      <c r="I309" s="382"/>
      <c r="J309" s="382"/>
      <c r="K309" s="382"/>
      <c r="L309" s="382"/>
      <c r="M309" s="382"/>
      <c r="N309" s="382"/>
      <c r="O309" s="382"/>
      <c r="P309" s="382"/>
      <c r="Q309" s="382"/>
      <c r="R309" s="382"/>
    </row>
    <row r="310" spans="1:18" s="114" customFormat="1" ht="20.25" x14ac:dyDescent="0.3">
      <c r="A310" s="344" t="s">
        <v>75</v>
      </c>
      <c r="B310" s="344"/>
      <c r="C310" s="344"/>
      <c r="D310" s="344"/>
      <c r="E310" s="344"/>
      <c r="F310" s="344"/>
      <c r="G310" s="344"/>
      <c r="H310" s="344"/>
      <c r="I310" s="344"/>
      <c r="J310" s="344"/>
      <c r="K310" s="113"/>
      <c r="L310" s="113"/>
      <c r="M310" s="113"/>
      <c r="N310" s="113"/>
      <c r="O310" s="113"/>
      <c r="P310" s="113"/>
      <c r="Q310" s="113"/>
      <c r="R310" s="113"/>
    </row>
    <row r="311" spans="1:18" s="114" customFormat="1" ht="20.25" x14ac:dyDescent="0.3">
      <c r="A311" s="113"/>
      <c r="B311" s="146" t="s">
        <v>117</v>
      </c>
      <c r="C311" s="113"/>
      <c r="D311" s="113"/>
      <c r="E311" s="113"/>
      <c r="F311" s="113"/>
      <c r="G311" s="113"/>
      <c r="H311" s="113"/>
      <c r="I311" s="113"/>
      <c r="J311" s="113"/>
      <c r="K311" s="113"/>
      <c r="L311" s="113"/>
      <c r="M311" s="113"/>
      <c r="N311" s="113"/>
      <c r="O311" s="113"/>
      <c r="P311" s="113"/>
      <c r="Q311" s="113"/>
      <c r="R311" s="113"/>
    </row>
    <row r="312" spans="1:18" s="114" customFormat="1" ht="39" x14ac:dyDescent="0.25">
      <c r="A312" s="347" t="s">
        <v>25</v>
      </c>
      <c r="B312" s="349" t="s">
        <v>4</v>
      </c>
      <c r="C312" s="147" t="s">
        <v>5</v>
      </c>
      <c r="D312" s="351" t="s">
        <v>7</v>
      </c>
      <c r="E312" s="147" t="s">
        <v>8</v>
      </c>
      <c r="F312" s="351" t="s">
        <v>10</v>
      </c>
      <c r="G312" s="341" t="s">
        <v>12</v>
      </c>
      <c r="H312" s="341"/>
      <c r="I312" s="341"/>
      <c r="J312" s="341" t="s">
        <v>150</v>
      </c>
      <c r="K312" s="341"/>
      <c r="L312" s="341"/>
      <c r="M312" s="341"/>
      <c r="N312" s="341"/>
      <c r="O312" s="341"/>
      <c r="P312" s="341"/>
      <c r="Q312" s="341"/>
      <c r="R312" s="341"/>
    </row>
    <row r="313" spans="1:18" ht="19.5" x14ac:dyDescent="0.2">
      <c r="A313" s="348"/>
      <c r="B313" s="350"/>
      <c r="C313" s="150" t="s">
        <v>6</v>
      </c>
      <c r="D313" s="351"/>
      <c r="E313" s="148" t="s">
        <v>9</v>
      </c>
      <c r="F313" s="351"/>
      <c r="G313" s="151" t="s">
        <v>13</v>
      </c>
      <c r="H313" s="151" t="s">
        <v>14</v>
      </c>
      <c r="I313" s="151" t="s">
        <v>15</v>
      </c>
      <c r="J313" s="151" t="s">
        <v>16</v>
      </c>
      <c r="K313" s="151" t="s">
        <v>17</v>
      </c>
      <c r="L313" s="151" t="s">
        <v>18</v>
      </c>
      <c r="M313" s="151" t="s">
        <v>19</v>
      </c>
      <c r="N313" s="151" t="s">
        <v>20</v>
      </c>
      <c r="O313" s="151" t="s">
        <v>21</v>
      </c>
      <c r="P313" s="151" t="s">
        <v>22</v>
      </c>
      <c r="Q313" s="151" t="s">
        <v>23</v>
      </c>
      <c r="R313" s="151" t="s">
        <v>24</v>
      </c>
    </row>
    <row r="314" spans="1:18" ht="152.25" customHeight="1" x14ac:dyDescent="0.2">
      <c r="A314" s="91">
        <v>8</v>
      </c>
      <c r="B314" s="73" t="s">
        <v>94</v>
      </c>
      <c r="C314" s="143" t="s">
        <v>121</v>
      </c>
      <c r="D314" s="121">
        <v>20000</v>
      </c>
      <c r="E314" s="92" t="s">
        <v>63</v>
      </c>
      <c r="F314" s="91" t="s">
        <v>26</v>
      </c>
      <c r="G314" s="152"/>
      <c r="H314" s="152"/>
      <c r="I314" s="152"/>
      <c r="J314" s="152"/>
      <c r="K314" s="152"/>
      <c r="L314" s="152"/>
      <c r="M314" s="152"/>
      <c r="N314" s="152"/>
      <c r="O314" s="152"/>
      <c r="P314" s="152"/>
      <c r="Q314" s="152"/>
      <c r="R314" s="152"/>
    </row>
    <row r="315" spans="1:18" ht="75.75" customHeight="1" x14ac:dyDescent="0.2">
      <c r="A315" s="91">
        <v>9</v>
      </c>
      <c r="B315" s="73" t="s">
        <v>95</v>
      </c>
      <c r="C315" s="143" t="s">
        <v>122</v>
      </c>
      <c r="D315" s="121">
        <v>200000</v>
      </c>
      <c r="E315" s="92" t="s">
        <v>63</v>
      </c>
      <c r="F315" s="91" t="s">
        <v>26</v>
      </c>
      <c r="G315" s="152"/>
      <c r="H315" s="152"/>
      <c r="I315" s="152"/>
      <c r="J315" s="152"/>
      <c r="K315" s="152"/>
      <c r="L315" s="152"/>
      <c r="M315" s="152"/>
      <c r="N315" s="152"/>
      <c r="O315" s="152"/>
      <c r="P315" s="152"/>
      <c r="Q315" s="152"/>
      <c r="R315" s="152"/>
    </row>
    <row r="316" spans="1:18" ht="138" customHeight="1" x14ac:dyDescent="0.2">
      <c r="A316" s="91">
        <v>10</v>
      </c>
      <c r="B316" s="73" t="s">
        <v>97</v>
      </c>
      <c r="C316" s="143" t="s">
        <v>123</v>
      </c>
      <c r="D316" s="121">
        <v>30000</v>
      </c>
      <c r="E316" s="92" t="s">
        <v>63</v>
      </c>
      <c r="F316" s="91" t="s">
        <v>26</v>
      </c>
      <c r="G316" s="152"/>
      <c r="H316" s="152"/>
      <c r="I316" s="152"/>
      <c r="J316" s="152"/>
      <c r="K316" s="152"/>
      <c r="L316" s="152"/>
      <c r="M316" s="152"/>
      <c r="N316" s="152"/>
      <c r="O316" s="152"/>
      <c r="P316" s="152"/>
      <c r="Q316" s="152"/>
      <c r="R316" s="152"/>
    </row>
    <row r="317" spans="1:18" ht="20.25" x14ac:dyDescent="0.3">
      <c r="A317" s="114"/>
      <c r="B317" s="114"/>
      <c r="C317" s="114"/>
      <c r="D317" s="114" t="s">
        <v>376</v>
      </c>
      <c r="E317" s="114"/>
      <c r="F317" s="114"/>
      <c r="G317" s="114"/>
      <c r="H317" s="114"/>
      <c r="I317" s="114"/>
      <c r="J317" s="114"/>
      <c r="K317" s="114"/>
      <c r="L317" s="114"/>
      <c r="M317" s="114"/>
      <c r="N317" s="114"/>
      <c r="O317" s="114"/>
      <c r="P317" s="113" t="s">
        <v>39</v>
      </c>
      <c r="Q317" s="114"/>
      <c r="R317" s="114"/>
    </row>
    <row r="318" spans="1:18" ht="20.25" x14ac:dyDescent="0.2">
      <c r="A318" s="382" t="s">
        <v>0</v>
      </c>
      <c r="B318" s="382"/>
      <c r="C318" s="382"/>
      <c r="D318" s="382"/>
      <c r="E318" s="382"/>
      <c r="F318" s="382"/>
      <c r="G318" s="382"/>
      <c r="H318" s="382"/>
      <c r="I318" s="382"/>
      <c r="J318" s="382"/>
      <c r="K318" s="382"/>
      <c r="L318" s="382"/>
      <c r="M318" s="382"/>
      <c r="N318" s="382"/>
      <c r="O318" s="382"/>
      <c r="P318" s="382"/>
      <c r="Q318" s="382"/>
      <c r="R318" s="382"/>
    </row>
    <row r="319" spans="1:18" ht="20.25" x14ac:dyDescent="0.2">
      <c r="A319" s="382" t="s">
        <v>151</v>
      </c>
      <c r="B319" s="382"/>
      <c r="C319" s="382"/>
      <c r="D319" s="382"/>
      <c r="E319" s="382"/>
      <c r="F319" s="382"/>
      <c r="G319" s="382"/>
      <c r="H319" s="382"/>
      <c r="I319" s="382"/>
      <c r="J319" s="382"/>
      <c r="K319" s="382"/>
      <c r="L319" s="382"/>
      <c r="M319" s="382"/>
      <c r="N319" s="382"/>
      <c r="O319" s="382"/>
      <c r="P319" s="382"/>
      <c r="Q319" s="382"/>
      <c r="R319" s="382"/>
    </row>
    <row r="320" spans="1:18" ht="20.25" x14ac:dyDescent="0.2">
      <c r="A320" s="382" t="s">
        <v>2</v>
      </c>
      <c r="B320" s="382"/>
      <c r="C320" s="382"/>
      <c r="D320" s="382"/>
      <c r="E320" s="382"/>
      <c r="F320" s="382"/>
      <c r="G320" s="382"/>
      <c r="H320" s="382"/>
      <c r="I320" s="382"/>
      <c r="J320" s="382"/>
      <c r="K320" s="382"/>
      <c r="L320" s="382"/>
      <c r="M320" s="382"/>
      <c r="N320" s="382"/>
      <c r="O320" s="382"/>
      <c r="P320" s="382"/>
      <c r="Q320" s="382"/>
      <c r="R320" s="382"/>
    </row>
    <row r="321" spans="1:18" ht="20.25" x14ac:dyDescent="0.3">
      <c r="A321" s="344" t="s">
        <v>75</v>
      </c>
      <c r="B321" s="344"/>
      <c r="C321" s="344"/>
      <c r="D321" s="344"/>
      <c r="E321" s="344"/>
      <c r="F321" s="344"/>
      <c r="G321" s="344"/>
      <c r="H321" s="344"/>
      <c r="I321" s="344"/>
      <c r="J321" s="344"/>
      <c r="K321" s="113"/>
      <c r="L321" s="113"/>
      <c r="M321" s="113"/>
      <c r="N321" s="113"/>
      <c r="O321" s="113"/>
      <c r="P321" s="113"/>
      <c r="Q321" s="113"/>
      <c r="R321" s="113"/>
    </row>
    <row r="322" spans="1:18" ht="20.25" x14ac:dyDescent="0.3">
      <c r="A322" s="113"/>
      <c r="B322" s="146" t="s">
        <v>117</v>
      </c>
      <c r="C322" s="113"/>
      <c r="D322" s="113"/>
      <c r="E322" s="113"/>
      <c r="F322" s="113"/>
      <c r="G322" s="113"/>
      <c r="H322" s="113"/>
      <c r="I322" s="113"/>
      <c r="J322" s="113"/>
      <c r="K322" s="113"/>
      <c r="L322" s="113"/>
      <c r="M322" s="113"/>
      <c r="N322" s="113"/>
      <c r="O322" s="113"/>
      <c r="P322" s="113"/>
      <c r="Q322" s="113"/>
      <c r="R322" s="113"/>
    </row>
    <row r="323" spans="1:18" ht="15" x14ac:dyDescent="0.25">
      <c r="A323" s="154"/>
      <c r="B323" s="154"/>
      <c r="C323" s="154"/>
      <c r="D323" s="154"/>
      <c r="E323" s="154"/>
      <c r="F323" s="154"/>
      <c r="G323" s="154"/>
      <c r="H323" s="154"/>
      <c r="I323" s="154"/>
      <c r="J323" s="154"/>
      <c r="K323" s="114"/>
      <c r="L323" s="114"/>
      <c r="M323" s="114"/>
      <c r="N323" s="114"/>
      <c r="O323" s="114"/>
      <c r="P323" s="114"/>
      <c r="Q323" s="114"/>
      <c r="R323" s="114"/>
    </row>
    <row r="324" spans="1:18" ht="39" x14ac:dyDescent="0.2">
      <c r="A324" s="347" t="s">
        <v>25</v>
      </c>
      <c r="B324" s="349" t="s">
        <v>4</v>
      </c>
      <c r="C324" s="147" t="s">
        <v>5</v>
      </c>
      <c r="D324" s="351" t="s">
        <v>7</v>
      </c>
      <c r="E324" s="147" t="s">
        <v>8</v>
      </c>
      <c r="F324" s="351" t="s">
        <v>10</v>
      </c>
      <c r="G324" s="341" t="s">
        <v>12</v>
      </c>
      <c r="H324" s="341"/>
      <c r="I324" s="341"/>
      <c r="J324" s="341" t="s">
        <v>150</v>
      </c>
      <c r="K324" s="341"/>
      <c r="L324" s="341"/>
      <c r="M324" s="341"/>
      <c r="N324" s="341"/>
      <c r="O324" s="341"/>
      <c r="P324" s="341"/>
      <c r="Q324" s="341"/>
      <c r="R324" s="341"/>
    </row>
    <row r="325" spans="1:18" ht="19.5" x14ac:dyDescent="0.2">
      <c r="A325" s="348"/>
      <c r="B325" s="350"/>
      <c r="C325" s="150" t="s">
        <v>6</v>
      </c>
      <c r="D325" s="351"/>
      <c r="E325" s="148" t="s">
        <v>9</v>
      </c>
      <c r="F325" s="351"/>
      <c r="G325" s="151" t="s">
        <v>13</v>
      </c>
      <c r="H325" s="151" t="s">
        <v>14</v>
      </c>
      <c r="I325" s="151" t="s">
        <v>15</v>
      </c>
      <c r="J325" s="151" t="s">
        <v>16</v>
      </c>
      <c r="K325" s="151" t="s">
        <v>17</v>
      </c>
      <c r="L325" s="151" t="s">
        <v>18</v>
      </c>
      <c r="M325" s="151" t="s">
        <v>19</v>
      </c>
      <c r="N325" s="151" t="s">
        <v>20</v>
      </c>
      <c r="O325" s="151" t="s">
        <v>21</v>
      </c>
      <c r="P325" s="151" t="s">
        <v>22</v>
      </c>
      <c r="Q325" s="151" t="s">
        <v>23</v>
      </c>
      <c r="R325" s="151" t="s">
        <v>24</v>
      </c>
    </row>
    <row r="326" spans="1:18" ht="111.75" customHeight="1" x14ac:dyDescent="0.2">
      <c r="A326" s="91">
        <v>11</v>
      </c>
      <c r="B326" s="73" t="s">
        <v>76</v>
      </c>
      <c r="C326" s="98" t="s">
        <v>377</v>
      </c>
      <c r="D326" s="121">
        <v>432000</v>
      </c>
      <c r="E326" s="92" t="s">
        <v>63</v>
      </c>
      <c r="F326" s="91" t="s">
        <v>26</v>
      </c>
      <c r="G326" s="152"/>
      <c r="H326" s="152"/>
      <c r="I326" s="152"/>
      <c r="J326" s="152"/>
      <c r="K326" s="152"/>
      <c r="L326" s="152"/>
      <c r="M326" s="152"/>
      <c r="N326" s="152"/>
      <c r="O326" s="152"/>
      <c r="P326" s="152"/>
      <c r="Q326" s="152"/>
      <c r="R326" s="152"/>
    </row>
    <row r="327" spans="1:18" ht="15" x14ac:dyDescent="0.25">
      <c r="A327" s="114"/>
      <c r="B327" s="114"/>
      <c r="C327" s="114"/>
      <c r="D327" s="114"/>
      <c r="E327" s="114"/>
      <c r="F327" s="114"/>
      <c r="G327" s="114"/>
      <c r="H327" s="114"/>
      <c r="I327" s="114"/>
      <c r="J327" s="114"/>
      <c r="K327" s="114"/>
      <c r="L327" s="114"/>
      <c r="M327" s="114"/>
      <c r="N327" s="114"/>
      <c r="O327" s="114"/>
      <c r="P327" s="114"/>
      <c r="Q327" s="114"/>
      <c r="R327" s="114"/>
    </row>
    <row r="328" spans="1:18" ht="20.25" x14ac:dyDescent="0.3">
      <c r="A328" s="114"/>
      <c r="B328" s="114"/>
      <c r="C328" s="114"/>
      <c r="D328" s="114"/>
      <c r="E328" s="113"/>
      <c r="F328" s="114"/>
      <c r="G328" s="114"/>
      <c r="H328" s="114"/>
      <c r="I328" s="114"/>
      <c r="J328" s="114"/>
      <c r="K328" s="114"/>
      <c r="L328" s="114"/>
      <c r="M328" s="114"/>
      <c r="N328" s="114"/>
      <c r="O328" s="114"/>
      <c r="P328" s="114"/>
      <c r="Q328" s="114"/>
      <c r="R328" s="114"/>
    </row>
    <row r="331" spans="1:18" ht="20.25" x14ac:dyDescent="0.3">
      <c r="E331" s="113"/>
    </row>
    <row r="343" spans="1:18" ht="20.25" x14ac:dyDescent="0.3">
      <c r="A343" s="114"/>
      <c r="B343" s="114"/>
      <c r="C343" s="114"/>
      <c r="D343" s="114" t="s">
        <v>376</v>
      </c>
      <c r="E343" s="114"/>
      <c r="F343" s="114"/>
      <c r="G343" s="114"/>
      <c r="H343" s="114"/>
      <c r="I343" s="114"/>
      <c r="J343" s="114"/>
      <c r="K343" s="114"/>
      <c r="L343" s="114"/>
      <c r="M343" s="114"/>
      <c r="N343" s="114"/>
      <c r="O343" s="114"/>
      <c r="P343" s="113" t="s">
        <v>39</v>
      </c>
      <c r="Q343" s="114"/>
      <c r="R343" s="114"/>
    </row>
    <row r="344" spans="1:18" ht="20.25" x14ac:dyDescent="0.2">
      <c r="A344" s="382" t="s">
        <v>0</v>
      </c>
      <c r="B344" s="382"/>
      <c r="C344" s="382"/>
      <c r="D344" s="382"/>
      <c r="E344" s="382"/>
      <c r="F344" s="382"/>
      <c r="G344" s="382"/>
      <c r="H344" s="382"/>
      <c r="I344" s="382"/>
      <c r="J344" s="382"/>
      <c r="K344" s="382"/>
      <c r="L344" s="382"/>
      <c r="M344" s="382"/>
      <c r="N344" s="382"/>
      <c r="O344" s="382"/>
      <c r="P344" s="382"/>
      <c r="Q344" s="382"/>
      <c r="R344" s="382"/>
    </row>
    <row r="345" spans="1:18" ht="20.25" x14ac:dyDescent="0.2">
      <c r="A345" s="382" t="s">
        <v>151</v>
      </c>
      <c r="B345" s="382"/>
      <c r="C345" s="382"/>
      <c r="D345" s="382"/>
      <c r="E345" s="382"/>
      <c r="F345" s="382"/>
      <c r="G345" s="382"/>
      <c r="H345" s="382"/>
      <c r="I345" s="382"/>
      <c r="J345" s="382"/>
      <c r="K345" s="382"/>
      <c r="L345" s="382"/>
      <c r="M345" s="382"/>
      <c r="N345" s="382"/>
      <c r="O345" s="382"/>
      <c r="P345" s="382"/>
      <c r="Q345" s="382"/>
      <c r="R345" s="382"/>
    </row>
    <row r="346" spans="1:18" ht="20.25" x14ac:dyDescent="0.2">
      <c r="A346" s="382" t="s">
        <v>2</v>
      </c>
      <c r="B346" s="382"/>
      <c r="C346" s="382"/>
      <c r="D346" s="382"/>
      <c r="E346" s="382"/>
      <c r="F346" s="382"/>
      <c r="G346" s="382"/>
      <c r="H346" s="382"/>
      <c r="I346" s="382"/>
      <c r="J346" s="382"/>
      <c r="K346" s="382"/>
      <c r="L346" s="382"/>
      <c r="M346" s="382"/>
      <c r="N346" s="382"/>
      <c r="O346" s="382"/>
      <c r="P346" s="382"/>
      <c r="Q346" s="382"/>
      <c r="R346" s="382"/>
    </row>
    <row r="347" spans="1:18" ht="20.25" x14ac:dyDescent="0.3">
      <c r="A347" s="344" t="s">
        <v>75</v>
      </c>
      <c r="B347" s="344"/>
      <c r="C347" s="344"/>
      <c r="D347" s="344"/>
      <c r="E347" s="344"/>
      <c r="F347" s="344"/>
      <c r="G347" s="344"/>
      <c r="H347" s="344"/>
      <c r="I347" s="344"/>
      <c r="J347" s="344"/>
      <c r="K347" s="113"/>
      <c r="L347" s="113"/>
      <c r="M347" s="113"/>
      <c r="N347" s="113"/>
      <c r="O347" s="113"/>
      <c r="P347" s="113"/>
      <c r="Q347" s="113"/>
      <c r="R347" s="113"/>
    </row>
    <row r="348" spans="1:18" ht="20.25" x14ac:dyDescent="0.3">
      <c r="A348" s="113"/>
      <c r="B348" s="242" t="s">
        <v>389</v>
      </c>
      <c r="C348" s="113"/>
      <c r="D348" s="113"/>
      <c r="E348" s="113"/>
      <c r="F348" s="113"/>
      <c r="G348" s="113"/>
      <c r="H348" s="113"/>
      <c r="I348" s="113"/>
      <c r="J348" s="113"/>
      <c r="K348" s="113"/>
      <c r="L348" s="113"/>
      <c r="M348" s="113"/>
      <c r="N348" s="113"/>
      <c r="O348" s="113"/>
      <c r="P348" s="113"/>
      <c r="Q348" s="113"/>
      <c r="R348" s="113"/>
    </row>
    <row r="349" spans="1:18" ht="15" x14ac:dyDescent="0.25">
      <c r="A349" s="154"/>
      <c r="B349" s="154"/>
      <c r="C349" s="154"/>
      <c r="D349" s="154"/>
      <c r="E349" s="154"/>
      <c r="F349" s="154"/>
      <c r="G349" s="154"/>
      <c r="H349" s="154"/>
      <c r="I349" s="154"/>
      <c r="J349" s="154"/>
      <c r="K349" s="114"/>
      <c r="L349" s="114"/>
      <c r="M349" s="114"/>
      <c r="N349" s="114"/>
      <c r="O349" s="114"/>
      <c r="P349" s="114"/>
      <c r="Q349" s="114"/>
      <c r="R349" s="114"/>
    </row>
    <row r="350" spans="1:18" ht="39" x14ac:dyDescent="0.2">
      <c r="A350" s="347" t="s">
        <v>25</v>
      </c>
      <c r="B350" s="349" t="s">
        <v>4</v>
      </c>
      <c r="C350" s="243" t="s">
        <v>5</v>
      </c>
      <c r="D350" s="351" t="s">
        <v>7</v>
      </c>
      <c r="E350" s="243" t="s">
        <v>8</v>
      </c>
      <c r="F350" s="351" t="s">
        <v>10</v>
      </c>
      <c r="G350" s="341" t="s">
        <v>12</v>
      </c>
      <c r="H350" s="341"/>
      <c r="I350" s="341"/>
      <c r="J350" s="341" t="s">
        <v>150</v>
      </c>
      <c r="K350" s="341"/>
      <c r="L350" s="341"/>
      <c r="M350" s="341"/>
      <c r="N350" s="341"/>
      <c r="O350" s="341"/>
      <c r="P350" s="341"/>
      <c r="Q350" s="341"/>
      <c r="R350" s="341"/>
    </row>
    <row r="351" spans="1:18" ht="19.5" x14ac:dyDescent="0.2">
      <c r="A351" s="348"/>
      <c r="B351" s="350"/>
      <c r="C351" s="150" t="s">
        <v>6</v>
      </c>
      <c r="D351" s="351"/>
      <c r="E351" s="244" t="s">
        <v>9</v>
      </c>
      <c r="F351" s="351"/>
      <c r="G351" s="151" t="s">
        <v>13</v>
      </c>
      <c r="H351" s="151" t="s">
        <v>14</v>
      </c>
      <c r="I351" s="151" t="s">
        <v>15</v>
      </c>
      <c r="J351" s="151" t="s">
        <v>16</v>
      </c>
      <c r="K351" s="151" t="s">
        <v>17</v>
      </c>
      <c r="L351" s="151" t="s">
        <v>18</v>
      </c>
      <c r="M351" s="151" t="s">
        <v>19</v>
      </c>
      <c r="N351" s="151" t="s">
        <v>20</v>
      </c>
      <c r="O351" s="151" t="s">
        <v>21</v>
      </c>
      <c r="P351" s="151" t="s">
        <v>22</v>
      </c>
      <c r="Q351" s="151" t="s">
        <v>23</v>
      </c>
      <c r="R351" s="151" t="s">
        <v>24</v>
      </c>
    </row>
    <row r="352" spans="1:18" ht="202.5" customHeight="1" x14ac:dyDescent="0.2">
      <c r="A352" s="91">
        <v>1</v>
      </c>
      <c r="B352" s="73" t="s">
        <v>76</v>
      </c>
      <c r="C352" s="98" t="s">
        <v>390</v>
      </c>
      <c r="D352" s="121">
        <v>15000</v>
      </c>
      <c r="E352" s="92" t="s">
        <v>63</v>
      </c>
      <c r="F352" s="91" t="s">
        <v>41</v>
      </c>
      <c r="G352" s="152"/>
      <c r="H352" s="152"/>
      <c r="I352" s="152"/>
      <c r="J352" s="152"/>
      <c r="K352" s="152"/>
      <c r="L352" s="152"/>
      <c r="M352" s="152"/>
      <c r="N352" s="152"/>
      <c r="O352" s="152"/>
      <c r="P352" s="152"/>
      <c r="Q352" s="152"/>
      <c r="R352" s="152"/>
    </row>
    <row r="353" spans="1:18" ht="126.75" customHeight="1" x14ac:dyDescent="0.2">
      <c r="A353" s="91">
        <v>2</v>
      </c>
      <c r="B353" s="98" t="s">
        <v>391</v>
      </c>
      <c r="C353" s="98" t="s">
        <v>392</v>
      </c>
      <c r="D353" s="99">
        <v>10000</v>
      </c>
      <c r="E353" s="92" t="s">
        <v>63</v>
      </c>
      <c r="F353" s="91" t="s">
        <v>41</v>
      </c>
      <c r="G353" s="152"/>
      <c r="H353" s="152"/>
      <c r="I353" s="152"/>
      <c r="J353" s="152"/>
      <c r="K353" s="152"/>
      <c r="L353" s="152"/>
      <c r="M353" s="152"/>
      <c r="N353" s="152"/>
      <c r="O353" s="152"/>
      <c r="P353" s="152"/>
      <c r="Q353" s="152"/>
      <c r="R353" s="152"/>
    </row>
    <row r="354" spans="1:18" ht="30.75" customHeight="1" x14ac:dyDescent="0.2">
      <c r="A354" s="136"/>
      <c r="B354" s="134"/>
      <c r="C354" s="134"/>
      <c r="D354" s="144"/>
      <c r="E354" s="135"/>
      <c r="F354" s="136"/>
      <c r="G354" s="153"/>
      <c r="H354" s="153"/>
      <c r="I354" s="153"/>
      <c r="J354" s="153"/>
      <c r="K354" s="153"/>
      <c r="L354" s="153"/>
      <c r="M354" s="153"/>
      <c r="N354" s="153"/>
      <c r="O354" s="153"/>
      <c r="P354" s="153"/>
      <c r="Q354" s="153"/>
      <c r="R354" s="153"/>
    </row>
    <row r="355" spans="1:18" ht="24.95" customHeight="1" x14ac:dyDescent="0.3">
      <c r="A355" s="114"/>
      <c r="B355" s="114"/>
      <c r="C355" s="114"/>
      <c r="D355" s="114" t="s">
        <v>376</v>
      </c>
      <c r="E355" s="114"/>
      <c r="F355" s="114"/>
      <c r="G355" s="114"/>
      <c r="H355" s="114"/>
      <c r="I355" s="114"/>
      <c r="J355" s="114"/>
      <c r="K355" s="114"/>
      <c r="L355" s="114"/>
      <c r="M355" s="114"/>
      <c r="N355" s="114"/>
      <c r="O355" s="114"/>
      <c r="P355" s="113" t="s">
        <v>39</v>
      </c>
      <c r="Q355" s="114"/>
      <c r="R355" s="114"/>
    </row>
    <row r="356" spans="1:18" ht="24.95" customHeight="1" x14ac:dyDescent="0.2">
      <c r="A356" s="382" t="s">
        <v>0</v>
      </c>
      <c r="B356" s="382"/>
      <c r="C356" s="382"/>
      <c r="D356" s="382"/>
      <c r="E356" s="382"/>
      <c r="F356" s="382"/>
      <c r="G356" s="382"/>
      <c r="H356" s="382"/>
      <c r="I356" s="382"/>
      <c r="J356" s="382"/>
      <c r="K356" s="382"/>
      <c r="L356" s="382"/>
      <c r="M356" s="382"/>
      <c r="N356" s="382"/>
      <c r="O356" s="382"/>
      <c r="P356" s="382"/>
      <c r="Q356" s="382"/>
      <c r="R356" s="382"/>
    </row>
    <row r="357" spans="1:18" ht="24.95" customHeight="1" x14ac:dyDescent="0.2">
      <c r="A357" s="382" t="s">
        <v>151</v>
      </c>
      <c r="B357" s="382"/>
      <c r="C357" s="382"/>
      <c r="D357" s="382"/>
      <c r="E357" s="382"/>
      <c r="F357" s="382"/>
      <c r="G357" s="382"/>
      <c r="H357" s="382"/>
      <c r="I357" s="382"/>
      <c r="J357" s="382"/>
      <c r="K357" s="382"/>
      <c r="L357" s="382"/>
      <c r="M357" s="382"/>
      <c r="N357" s="382"/>
      <c r="O357" s="382"/>
      <c r="P357" s="382"/>
      <c r="Q357" s="382"/>
      <c r="R357" s="382"/>
    </row>
    <row r="358" spans="1:18" ht="24.95" customHeight="1" x14ac:dyDescent="0.2">
      <c r="A358" s="382" t="s">
        <v>2</v>
      </c>
      <c r="B358" s="382"/>
      <c r="C358" s="382"/>
      <c r="D358" s="382"/>
      <c r="E358" s="382"/>
      <c r="F358" s="382"/>
      <c r="G358" s="382"/>
      <c r="H358" s="382"/>
      <c r="I358" s="382"/>
      <c r="J358" s="382"/>
      <c r="K358" s="382"/>
      <c r="L358" s="382"/>
      <c r="M358" s="382"/>
      <c r="N358" s="382"/>
      <c r="O358" s="382"/>
      <c r="P358" s="382"/>
      <c r="Q358" s="382"/>
      <c r="R358" s="382"/>
    </row>
    <row r="359" spans="1:18" ht="24.95" customHeight="1" x14ac:dyDescent="0.3">
      <c r="A359" s="344" t="s">
        <v>75</v>
      </c>
      <c r="B359" s="344"/>
      <c r="C359" s="344"/>
      <c r="D359" s="344"/>
      <c r="E359" s="344"/>
      <c r="F359" s="344"/>
      <c r="G359" s="344"/>
      <c r="H359" s="344"/>
      <c r="I359" s="344"/>
      <c r="J359" s="344"/>
      <c r="K359" s="113"/>
      <c r="L359" s="113"/>
      <c r="M359" s="113"/>
      <c r="N359" s="113"/>
      <c r="O359" s="113"/>
      <c r="P359" s="113"/>
      <c r="Q359" s="113"/>
      <c r="R359" s="113"/>
    </row>
    <row r="360" spans="1:18" ht="24.95" customHeight="1" x14ac:dyDescent="0.3">
      <c r="A360" s="113"/>
      <c r="B360" s="298" t="s">
        <v>389</v>
      </c>
      <c r="C360" s="113"/>
      <c r="D360" s="113"/>
      <c r="E360" s="113"/>
      <c r="F360" s="113"/>
      <c r="G360" s="113"/>
      <c r="H360" s="113"/>
      <c r="I360" s="113"/>
      <c r="J360" s="113"/>
      <c r="K360" s="113"/>
      <c r="L360" s="113"/>
      <c r="M360" s="113"/>
      <c r="N360" s="113"/>
      <c r="O360" s="113"/>
      <c r="P360" s="113"/>
      <c r="Q360" s="113"/>
      <c r="R360" s="113"/>
    </row>
    <row r="361" spans="1:18" ht="15" x14ac:dyDescent="0.25">
      <c r="A361" s="154"/>
      <c r="B361" s="154"/>
      <c r="C361" s="154"/>
      <c r="D361" s="154"/>
      <c r="E361" s="154"/>
      <c r="F361" s="154"/>
      <c r="G361" s="154"/>
      <c r="H361" s="154"/>
      <c r="I361" s="154"/>
      <c r="J361" s="154"/>
      <c r="K361" s="114"/>
      <c r="L361" s="114"/>
      <c r="M361" s="114"/>
      <c r="N361" s="114"/>
      <c r="O361" s="114"/>
      <c r="P361" s="114"/>
      <c r="Q361" s="114"/>
      <c r="R361" s="114"/>
    </row>
    <row r="362" spans="1:18" ht="39" x14ac:dyDescent="0.2">
      <c r="A362" s="347" t="s">
        <v>25</v>
      </c>
      <c r="B362" s="349" t="s">
        <v>4</v>
      </c>
      <c r="C362" s="299" t="s">
        <v>5</v>
      </c>
      <c r="D362" s="351" t="s">
        <v>7</v>
      </c>
      <c r="E362" s="299" t="s">
        <v>8</v>
      </c>
      <c r="F362" s="351" t="s">
        <v>10</v>
      </c>
      <c r="G362" s="341" t="s">
        <v>12</v>
      </c>
      <c r="H362" s="341"/>
      <c r="I362" s="341"/>
      <c r="J362" s="341" t="s">
        <v>150</v>
      </c>
      <c r="K362" s="341"/>
      <c r="L362" s="341"/>
      <c r="M362" s="341"/>
      <c r="N362" s="341"/>
      <c r="O362" s="341"/>
      <c r="P362" s="341"/>
      <c r="Q362" s="341"/>
      <c r="R362" s="341"/>
    </row>
    <row r="363" spans="1:18" ht="19.5" x14ac:dyDescent="0.2">
      <c r="A363" s="348"/>
      <c r="B363" s="350"/>
      <c r="C363" s="150" t="s">
        <v>6</v>
      </c>
      <c r="D363" s="351"/>
      <c r="E363" s="300" t="s">
        <v>9</v>
      </c>
      <c r="F363" s="351"/>
      <c r="G363" s="151" t="s">
        <v>13</v>
      </c>
      <c r="H363" s="151" t="s">
        <v>14</v>
      </c>
      <c r="I363" s="151" t="s">
        <v>15</v>
      </c>
      <c r="J363" s="151" t="s">
        <v>16</v>
      </c>
      <c r="K363" s="151" t="s">
        <v>17</v>
      </c>
      <c r="L363" s="151" t="s">
        <v>18</v>
      </c>
      <c r="M363" s="151" t="s">
        <v>19</v>
      </c>
      <c r="N363" s="151" t="s">
        <v>20</v>
      </c>
      <c r="O363" s="151" t="s">
        <v>21</v>
      </c>
      <c r="P363" s="151" t="s">
        <v>22</v>
      </c>
      <c r="Q363" s="151" t="s">
        <v>23</v>
      </c>
      <c r="R363" s="151" t="s">
        <v>24</v>
      </c>
    </row>
    <row r="364" spans="1:18" ht="324" customHeight="1" x14ac:dyDescent="0.2">
      <c r="A364" s="91">
        <v>3</v>
      </c>
      <c r="B364" s="73" t="s">
        <v>110</v>
      </c>
      <c r="C364" s="98" t="s">
        <v>451</v>
      </c>
      <c r="D364" s="121">
        <v>10000</v>
      </c>
      <c r="E364" s="92" t="s">
        <v>63</v>
      </c>
      <c r="F364" s="91" t="s">
        <v>41</v>
      </c>
      <c r="G364" s="152"/>
      <c r="H364" s="152"/>
      <c r="I364" s="152"/>
      <c r="J364" s="152"/>
      <c r="K364" s="152"/>
      <c r="L364" s="152"/>
      <c r="M364" s="152"/>
      <c r="N364" s="152"/>
      <c r="O364" s="152"/>
      <c r="P364" s="152"/>
      <c r="Q364" s="152"/>
      <c r="R364" s="152"/>
    </row>
  </sheetData>
  <mergeCells count="310">
    <mergeCell ref="A344:R344"/>
    <mergeCell ref="A345:R345"/>
    <mergeCell ref="A346:R346"/>
    <mergeCell ref="A347:J347"/>
    <mergeCell ref="A350:A351"/>
    <mergeCell ref="B350:B351"/>
    <mergeCell ref="D350:D351"/>
    <mergeCell ref="F350:F351"/>
    <mergeCell ref="G350:I350"/>
    <mergeCell ref="J350:R350"/>
    <mergeCell ref="A219:R219"/>
    <mergeCell ref="A220:R220"/>
    <mergeCell ref="A221:R221"/>
    <mergeCell ref="A222:J222"/>
    <mergeCell ref="A224:A225"/>
    <mergeCell ref="B224:B225"/>
    <mergeCell ref="D224:D225"/>
    <mergeCell ref="F224:F225"/>
    <mergeCell ref="G224:I224"/>
    <mergeCell ref="J224:R224"/>
    <mergeCell ref="A160:R160"/>
    <mergeCell ref="A161:R161"/>
    <mergeCell ref="A162:R162"/>
    <mergeCell ref="A163:J163"/>
    <mergeCell ref="A166:A167"/>
    <mergeCell ref="B166:B167"/>
    <mergeCell ref="D166:D167"/>
    <mergeCell ref="F166:F167"/>
    <mergeCell ref="G166:I166"/>
    <mergeCell ref="J166:R166"/>
    <mergeCell ref="A150:R150"/>
    <mergeCell ref="A151:R151"/>
    <mergeCell ref="A152:R152"/>
    <mergeCell ref="A153:J153"/>
    <mergeCell ref="A156:A157"/>
    <mergeCell ref="B156:B157"/>
    <mergeCell ref="D156:D157"/>
    <mergeCell ref="F156:F157"/>
    <mergeCell ref="G156:I156"/>
    <mergeCell ref="J156:R156"/>
    <mergeCell ref="A139:R139"/>
    <mergeCell ref="A140:R140"/>
    <mergeCell ref="A141:R141"/>
    <mergeCell ref="A142:J142"/>
    <mergeCell ref="A145:A146"/>
    <mergeCell ref="B145:B146"/>
    <mergeCell ref="D145:D146"/>
    <mergeCell ref="F145:F146"/>
    <mergeCell ref="G145:I145"/>
    <mergeCell ref="J145:R145"/>
    <mergeCell ref="A127:R127"/>
    <mergeCell ref="A128:R128"/>
    <mergeCell ref="A129:R129"/>
    <mergeCell ref="A130:J130"/>
    <mergeCell ref="A133:A134"/>
    <mergeCell ref="B133:B134"/>
    <mergeCell ref="D133:D134"/>
    <mergeCell ref="F133:F134"/>
    <mergeCell ref="G133:I133"/>
    <mergeCell ref="J133:R133"/>
    <mergeCell ref="A13:R13"/>
    <mergeCell ref="A14:R14"/>
    <mergeCell ref="A15:R15"/>
    <mergeCell ref="A16:J16"/>
    <mergeCell ref="A19:A20"/>
    <mergeCell ref="B19:B20"/>
    <mergeCell ref="D19:D20"/>
    <mergeCell ref="F19:F20"/>
    <mergeCell ref="G19:I19"/>
    <mergeCell ref="J19:R19"/>
    <mergeCell ref="A2:R2"/>
    <mergeCell ref="A3:R3"/>
    <mergeCell ref="A4:R4"/>
    <mergeCell ref="A5:J5"/>
    <mergeCell ref="A8:A9"/>
    <mergeCell ref="B8:B9"/>
    <mergeCell ref="D8:D9"/>
    <mergeCell ref="F8:F9"/>
    <mergeCell ref="G8:I8"/>
    <mergeCell ref="J8:R8"/>
    <mergeCell ref="A24:R24"/>
    <mergeCell ref="A25:R25"/>
    <mergeCell ref="A26:R26"/>
    <mergeCell ref="A27:J27"/>
    <mergeCell ref="A30:A31"/>
    <mergeCell ref="B30:B31"/>
    <mergeCell ref="D30:D31"/>
    <mergeCell ref="F30:F31"/>
    <mergeCell ref="G30:I30"/>
    <mergeCell ref="J30:R30"/>
    <mergeCell ref="A36:R36"/>
    <mergeCell ref="A37:R37"/>
    <mergeCell ref="A38:R38"/>
    <mergeCell ref="A39:J39"/>
    <mergeCell ref="A42:A43"/>
    <mergeCell ref="B42:B43"/>
    <mergeCell ref="D42:D43"/>
    <mergeCell ref="F42:F43"/>
    <mergeCell ref="G42:I42"/>
    <mergeCell ref="J42:R42"/>
    <mergeCell ref="A70:R70"/>
    <mergeCell ref="A71:R71"/>
    <mergeCell ref="A47:R47"/>
    <mergeCell ref="A48:R48"/>
    <mergeCell ref="A49:R49"/>
    <mergeCell ref="A50:J50"/>
    <mergeCell ref="A53:A54"/>
    <mergeCell ref="B53:B54"/>
    <mergeCell ref="D53:D54"/>
    <mergeCell ref="F53:F54"/>
    <mergeCell ref="G53:I53"/>
    <mergeCell ref="J53:R53"/>
    <mergeCell ref="A59:R59"/>
    <mergeCell ref="A60:R60"/>
    <mergeCell ref="A61:R61"/>
    <mergeCell ref="A62:J62"/>
    <mergeCell ref="A65:A66"/>
    <mergeCell ref="B65:B66"/>
    <mergeCell ref="D65:D66"/>
    <mergeCell ref="F65:F66"/>
    <mergeCell ref="G65:I65"/>
    <mergeCell ref="J65:R65"/>
    <mergeCell ref="A92:R92"/>
    <mergeCell ref="A93:R93"/>
    <mergeCell ref="A94:R94"/>
    <mergeCell ref="A95:J95"/>
    <mergeCell ref="A98:A99"/>
    <mergeCell ref="B98:B99"/>
    <mergeCell ref="A72:R72"/>
    <mergeCell ref="A73:J73"/>
    <mergeCell ref="A76:A77"/>
    <mergeCell ref="B76:B77"/>
    <mergeCell ref="D76:D77"/>
    <mergeCell ref="F76:F77"/>
    <mergeCell ref="G76:I76"/>
    <mergeCell ref="J76:R76"/>
    <mergeCell ref="A81:R81"/>
    <mergeCell ref="A82:R82"/>
    <mergeCell ref="A83:R83"/>
    <mergeCell ref="A84:J84"/>
    <mergeCell ref="A87:A88"/>
    <mergeCell ref="B87:B88"/>
    <mergeCell ref="D87:D88"/>
    <mergeCell ref="F87:F88"/>
    <mergeCell ref="G87:I87"/>
    <mergeCell ref="J87:R87"/>
    <mergeCell ref="A171:R171"/>
    <mergeCell ref="A172:R172"/>
    <mergeCell ref="A173:R173"/>
    <mergeCell ref="A174:J174"/>
    <mergeCell ref="A177:A178"/>
    <mergeCell ref="B177:B178"/>
    <mergeCell ref="D177:D178"/>
    <mergeCell ref="F177:F178"/>
    <mergeCell ref="G177:I177"/>
    <mergeCell ref="J177:R177"/>
    <mergeCell ref="A182:R182"/>
    <mergeCell ref="A183:R183"/>
    <mergeCell ref="A184:R184"/>
    <mergeCell ref="A185:J185"/>
    <mergeCell ref="A188:A189"/>
    <mergeCell ref="B188:B189"/>
    <mergeCell ref="D188:D189"/>
    <mergeCell ref="F188:F189"/>
    <mergeCell ref="G188:I188"/>
    <mergeCell ref="J188:R188"/>
    <mergeCell ref="A195:R195"/>
    <mergeCell ref="A196:R196"/>
    <mergeCell ref="A197:R197"/>
    <mergeCell ref="A198:J198"/>
    <mergeCell ref="A201:A202"/>
    <mergeCell ref="B201:B202"/>
    <mergeCell ref="D201:D202"/>
    <mergeCell ref="F201:F202"/>
    <mergeCell ref="G201:I201"/>
    <mergeCell ref="J201:R201"/>
    <mergeCell ref="A208:R208"/>
    <mergeCell ref="A209:R209"/>
    <mergeCell ref="A210:R210"/>
    <mergeCell ref="A211:J211"/>
    <mergeCell ref="A214:A215"/>
    <mergeCell ref="B214:B215"/>
    <mergeCell ref="D214:D215"/>
    <mergeCell ref="F214:F215"/>
    <mergeCell ref="G214:I214"/>
    <mergeCell ref="J214:R214"/>
    <mergeCell ref="A230:R230"/>
    <mergeCell ref="A233:J233"/>
    <mergeCell ref="A236:A237"/>
    <mergeCell ref="B236:B237"/>
    <mergeCell ref="D236:D237"/>
    <mergeCell ref="F236:F237"/>
    <mergeCell ref="G236:I236"/>
    <mergeCell ref="J236:R236"/>
    <mergeCell ref="A240:R240"/>
    <mergeCell ref="A231:R231"/>
    <mergeCell ref="A232:R232"/>
    <mergeCell ref="A241:R241"/>
    <mergeCell ref="A242:R242"/>
    <mergeCell ref="A243:J243"/>
    <mergeCell ref="A246:A247"/>
    <mergeCell ref="B246:B247"/>
    <mergeCell ref="D246:D247"/>
    <mergeCell ref="F246:F247"/>
    <mergeCell ref="G246:I246"/>
    <mergeCell ref="J246:R246"/>
    <mergeCell ref="A251:R251"/>
    <mergeCell ref="A252:R252"/>
    <mergeCell ref="A253:R253"/>
    <mergeCell ref="A254:J254"/>
    <mergeCell ref="A257:A258"/>
    <mergeCell ref="B257:B258"/>
    <mergeCell ref="D257:D258"/>
    <mergeCell ref="F257:F258"/>
    <mergeCell ref="G257:I257"/>
    <mergeCell ref="J257:R257"/>
    <mergeCell ref="A263:R263"/>
    <mergeCell ref="A264:R264"/>
    <mergeCell ref="A265:R265"/>
    <mergeCell ref="A266:J266"/>
    <mergeCell ref="A268:A269"/>
    <mergeCell ref="B268:B269"/>
    <mergeCell ref="D268:D269"/>
    <mergeCell ref="F268:F269"/>
    <mergeCell ref="G268:I268"/>
    <mergeCell ref="J268:R268"/>
    <mergeCell ref="B290:B291"/>
    <mergeCell ref="D290:D291"/>
    <mergeCell ref="F290:F291"/>
    <mergeCell ref="G290:I290"/>
    <mergeCell ref="J290:R290"/>
    <mergeCell ref="A273:R273"/>
    <mergeCell ref="A274:R274"/>
    <mergeCell ref="A275:R275"/>
    <mergeCell ref="A276:J276"/>
    <mergeCell ref="A279:A280"/>
    <mergeCell ref="B279:B280"/>
    <mergeCell ref="D279:D280"/>
    <mergeCell ref="F279:F280"/>
    <mergeCell ref="G279:I279"/>
    <mergeCell ref="J279:R279"/>
    <mergeCell ref="A320:R320"/>
    <mergeCell ref="A321:J321"/>
    <mergeCell ref="A324:A325"/>
    <mergeCell ref="B324:B325"/>
    <mergeCell ref="D324:D325"/>
    <mergeCell ref="F324:F325"/>
    <mergeCell ref="G324:I324"/>
    <mergeCell ref="J324:R324"/>
    <mergeCell ref="A307:R307"/>
    <mergeCell ref="A308:R308"/>
    <mergeCell ref="A309:R309"/>
    <mergeCell ref="A310:J310"/>
    <mergeCell ref="A312:A313"/>
    <mergeCell ref="B312:B313"/>
    <mergeCell ref="D312:D313"/>
    <mergeCell ref="F312:F313"/>
    <mergeCell ref="G312:I312"/>
    <mergeCell ref="J312:R312"/>
    <mergeCell ref="A118:J118"/>
    <mergeCell ref="A121:A122"/>
    <mergeCell ref="B121:B122"/>
    <mergeCell ref="D121:D122"/>
    <mergeCell ref="F121:F122"/>
    <mergeCell ref="G121:I121"/>
    <mergeCell ref="J121:R121"/>
    <mergeCell ref="A318:R318"/>
    <mergeCell ref="A319:R319"/>
    <mergeCell ref="A295:R295"/>
    <mergeCell ref="A296:R296"/>
    <mergeCell ref="A297:R297"/>
    <mergeCell ref="A298:J298"/>
    <mergeCell ref="A301:A302"/>
    <mergeCell ref="B301:B302"/>
    <mergeCell ref="D301:D302"/>
    <mergeCell ref="F301:F302"/>
    <mergeCell ref="G301:I301"/>
    <mergeCell ref="J301:R301"/>
    <mergeCell ref="A284:R284"/>
    <mergeCell ref="A285:R285"/>
    <mergeCell ref="A286:R286"/>
    <mergeCell ref="A287:J287"/>
    <mergeCell ref="A290:A291"/>
    <mergeCell ref="D98:D99"/>
    <mergeCell ref="F98:F99"/>
    <mergeCell ref="G98:I98"/>
    <mergeCell ref="J98:R98"/>
    <mergeCell ref="A103:R103"/>
    <mergeCell ref="A104:R104"/>
    <mergeCell ref="A115:R115"/>
    <mergeCell ref="A116:R116"/>
    <mergeCell ref="A117:R117"/>
    <mergeCell ref="A105:R105"/>
    <mergeCell ref="A106:J106"/>
    <mergeCell ref="A109:A110"/>
    <mergeCell ref="B109:B110"/>
    <mergeCell ref="D109:D110"/>
    <mergeCell ref="F109:F110"/>
    <mergeCell ref="G109:I109"/>
    <mergeCell ref="J109:R109"/>
    <mergeCell ref="A356:R356"/>
    <mergeCell ref="A357:R357"/>
    <mergeCell ref="A358:R358"/>
    <mergeCell ref="A359:J359"/>
    <mergeCell ref="A362:A363"/>
    <mergeCell ref="B362:B363"/>
    <mergeCell ref="D362:D363"/>
    <mergeCell ref="F362:F363"/>
    <mergeCell ref="G362:I362"/>
    <mergeCell ref="J362:R362"/>
  </mergeCells>
  <pageMargins left="0.23622047244094491" right="0.15748031496062992" top="0.39370078740157483" bottom="0.35433070866141736" header="0.31496062992125984" footer="0.19685039370078741"/>
  <pageSetup firstPageNumber="84" orientation="landscape" useFirstPageNumber="1" r:id="rId1"/>
  <headerFooter>
    <oddFooter>&amp;C&amp;"TH SarabunIT๙,ธรรมดา"&amp;16&amp;P</oddFooter>
  </headerFooter>
  <rowBreaks count="14" manualBreakCount="14">
    <brk id="11" max="17" man="1"/>
    <brk id="34" max="17" man="1"/>
    <brk id="45" max="17" man="1"/>
    <brk id="57" max="17" man="1"/>
    <brk id="68" max="17" man="1"/>
    <brk id="148" max="17" man="1"/>
    <brk id="158" max="17" man="1"/>
    <brk id="169" max="17" man="1"/>
    <brk id="180" max="17" man="1"/>
    <brk id="238" max="17" man="1"/>
    <brk id="249" max="17" man="1"/>
    <brk id="271" max="17" man="1"/>
    <brk id="282" max="17" man="1"/>
    <brk id="293" max="1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8"/>
  <sheetViews>
    <sheetView view="pageBreakPreview" topLeftCell="A31" zoomScale="84" zoomScaleNormal="120" zoomScaleSheetLayoutView="84" workbookViewId="0">
      <selection activeCell="C32" sqref="C32"/>
    </sheetView>
  </sheetViews>
  <sheetFormatPr defaultRowHeight="14.25" x14ac:dyDescent="0.2"/>
  <cols>
    <col min="1" max="1" width="3.375" customWidth="1"/>
    <col min="2" max="2" width="25" customWidth="1"/>
    <col min="3" max="3" width="24.25" customWidth="1"/>
    <col min="4" max="4" width="9.625" customWidth="1"/>
    <col min="6" max="6" width="8" customWidth="1"/>
    <col min="7" max="18" width="3.875" customWidth="1"/>
  </cols>
  <sheetData>
    <row r="1" spans="1:18" ht="20.25" x14ac:dyDescent="0.3">
      <c r="P1" s="10" t="s">
        <v>232</v>
      </c>
    </row>
    <row r="2" spans="1:18" s="3" customFormat="1" ht="18.95" customHeight="1" x14ac:dyDescent="0.25">
      <c r="A2" s="359" t="s">
        <v>127</v>
      </c>
      <c r="B2" s="359"/>
      <c r="C2" s="359"/>
      <c r="D2" s="359"/>
      <c r="E2" s="359"/>
      <c r="F2" s="359"/>
      <c r="G2" s="359"/>
      <c r="H2" s="359"/>
      <c r="I2" s="359"/>
      <c r="J2" s="359"/>
      <c r="K2" s="359"/>
      <c r="L2" s="359"/>
      <c r="M2" s="359"/>
      <c r="N2" s="359"/>
      <c r="O2" s="359"/>
      <c r="P2" s="359"/>
      <c r="Q2" s="359"/>
      <c r="R2" s="359"/>
    </row>
    <row r="3" spans="1:18" s="10" customFormat="1" ht="18.95" customHeight="1" x14ac:dyDescent="0.3">
      <c r="A3" s="359" t="s">
        <v>151</v>
      </c>
      <c r="B3" s="359"/>
      <c r="C3" s="359"/>
      <c r="D3" s="359"/>
      <c r="E3" s="359"/>
      <c r="F3" s="359"/>
      <c r="G3" s="359"/>
      <c r="H3" s="359"/>
      <c r="I3" s="359"/>
      <c r="J3" s="359"/>
      <c r="K3" s="359"/>
      <c r="L3" s="359"/>
      <c r="M3" s="359"/>
      <c r="N3" s="359"/>
      <c r="O3" s="359"/>
      <c r="P3" s="359"/>
      <c r="Q3" s="359"/>
      <c r="R3" s="359"/>
    </row>
    <row r="4" spans="1:18" s="10" customFormat="1" ht="18.95" customHeight="1" x14ac:dyDescent="0.3">
      <c r="A4" s="359" t="s">
        <v>2</v>
      </c>
      <c r="B4" s="359"/>
      <c r="C4" s="359"/>
      <c r="D4" s="359"/>
      <c r="E4" s="359"/>
      <c r="F4" s="359"/>
      <c r="G4" s="359"/>
      <c r="H4" s="359"/>
      <c r="I4" s="359"/>
      <c r="J4" s="359"/>
      <c r="K4" s="359"/>
      <c r="L4" s="359"/>
      <c r="M4" s="359"/>
      <c r="N4" s="359"/>
      <c r="O4" s="359"/>
      <c r="P4" s="359"/>
      <c r="Q4" s="359"/>
      <c r="R4" s="359"/>
    </row>
    <row r="5" spans="1:18" s="10" customFormat="1" ht="20.25" x14ac:dyDescent="0.3">
      <c r="B5" s="58" t="s">
        <v>141</v>
      </c>
    </row>
    <row r="6" spans="1:18" s="10" customFormat="1" ht="39" x14ac:dyDescent="0.3">
      <c r="A6" s="366" t="s">
        <v>25</v>
      </c>
      <c r="B6" s="368" t="s">
        <v>4</v>
      </c>
      <c r="C6" s="56" t="s">
        <v>5</v>
      </c>
      <c r="D6" s="370" t="s">
        <v>7</v>
      </c>
      <c r="E6" s="56" t="s">
        <v>8</v>
      </c>
      <c r="F6" s="370" t="s">
        <v>10</v>
      </c>
      <c r="G6" s="336" t="s">
        <v>11</v>
      </c>
      <c r="H6" s="336"/>
      <c r="I6" s="336"/>
      <c r="J6" s="336" t="s">
        <v>12</v>
      </c>
      <c r="K6" s="336"/>
      <c r="L6" s="336"/>
      <c r="M6" s="336"/>
      <c r="N6" s="336"/>
      <c r="O6" s="336"/>
      <c r="P6" s="336"/>
      <c r="Q6" s="336"/>
      <c r="R6" s="336"/>
    </row>
    <row r="7" spans="1:18" s="10" customFormat="1" ht="20.25" x14ac:dyDescent="0.3">
      <c r="A7" s="367"/>
      <c r="B7" s="369"/>
      <c r="C7" s="11" t="s">
        <v>6</v>
      </c>
      <c r="D7" s="370"/>
      <c r="E7" s="57" t="s">
        <v>9</v>
      </c>
      <c r="F7" s="370"/>
      <c r="G7" s="6" t="s">
        <v>13</v>
      </c>
      <c r="H7" s="6" t="s">
        <v>14</v>
      </c>
      <c r="I7" s="6" t="s">
        <v>15</v>
      </c>
      <c r="J7" s="6" t="s">
        <v>16</v>
      </c>
      <c r="K7" s="6" t="s">
        <v>17</v>
      </c>
      <c r="L7" s="6" t="s">
        <v>18</v>
      </c>
      <c r="M7" s="6" t="s">
        <v>19</v>
      </c>
      <c r="N7" s="6" t="s">
        <v>20</v>
      </c>
      <c r="O7" s="6" t="s">
        <v>21</v>
      </c>
      <c r="P7" s="6" t="s">
        <v>22</v>
      </c>
      <c r="Q7" s="6" t="s">
        <v>23</v>
      </c>
      <c r="R7" s="6" t="s">
        <v>24</v>
      </c>
    </row>
    <row r="8" spans="1:18" s="63" customFormat="1" ht="119.25" customHeight="1" x14ac:dyDescent="0.25">
      <c r="A8" s="12">
        <v>1</v>
      </c>
      <c r="B8" s="13" t="s">
        <v>251</v>
      </c>
      <c r="C8" s="198" t="s">
        <v>253</v>
      </c>
      <c r="D8" s="27">
        <v>4500</v>
      </c>
      <c r="E8" s="26" t="s">
        <v>63</v>
      </c>
      <c r="F8" s="12" t="s">
        <v>41</v>
      </c>
      <c r="G8" s="7"/>
      <c r="H8" s="7"/>
      <c r="I8" s="7"/>
      <c r="J8" s="7"/>
      <c r="K8" s="7"/>
      <c r="L8" s="7"/>
      <c r="M8" s="7"/>
      <c r="N8" s="7"/>
      <c r="O8" s="7"/>
      <c r="P8" s="7"/>
      <c r="Q8" s="7"/>
      <c r="R8" s="7"/>
    </row>
    <row r="9" spans="1:18" s="63" customFormat="1" ht="120.75" customHeight="1" x14ac:dyDescent="0.25">
      <c r="A9" s="12">
        <v>2</v>
      </c>
      <c r="B9" s="13" t="s">
        <v>252</v>
      </c>
      <c r="C9" s="198" t="s">
        <v>440</v>
      </c>
      <c r="D9" s="27">
        <v>5000</v>
      </c>
      <c r="E9" s="26" t="s">
        <v>63</v>
      </c>
      <c r="F9" s="12" t="s">
        <v>41</v>
      </c>
      <c r="G9" s="7"/>
      <c r="H9" s="7"/>
      <c r="I9" s="7"/>
      <c r="J9" s="7"/>
      <c r="K9" s="7"/>
      <c r="L9" s="7"/>
      <c r="M9" s="7"/>
      <c r="N9" s="7"/>
      <c r="O9" s="7"/>
      <c r="P9" s="7"/>
      <c r="Q9" s="7"/>
      <c r="R9" s="7"/>
    </row>
    <row r="10" spans="1:18" s="63" customFormat="1" ht="147" customHeight="1" x14ac:dyDescent="0.25">
      <c r="A10" s="12">
        <v>3</v>
      </c>
      <c r="B10" s="13" t="s">
        <v>254</v>
      </c>
      <c r="C10" s="198" t="s">
        <v>255</v>
      </c>
      <c r="D10" s="27">
        <v>17000</v>
      </c>
      <c r="E10" s="26" t="s">
        <v>63</v>
      </c>
      <c r="F10" s="12" t="s">
        <v>41</v>
      </c>
      <c r="G10" s="7"/>
      <c r="H10" s="7"/>
      <c r="I10" s="7"/>
      <c r="J10" s="7"/>
      <c r="K10" s="7"/>
      <c r="L10" s="7"/>
      <c r="M10" s="7"/>
      <c r="N10" s="7"/>
      <c r="O10" s="7"/>
      <c r="P10" s="7"/>
      <c r="Q10" s="7"/>
      <c r="R10" s="7"/>
    </row>
    <row r="11" spans="1:18" s="63" customFormat="1" ht="21" customHeight="1" x14ac:dyDescent="0.25">
      <c r="A11" s="28"/>
      <c r="B11" s="29"/>
      <c r="C11" s="200"/>
      <c r="D11" s="30"/>
      <c r="E11" s="31"/>
      <c r="F11" s="28"/>
      <c r="G11" s="16"/>
      <c r="H11" s="16"/>
      <c r="I11" s="16"/>
      <c r="J11" s="16"/>
      <c r="K11" s="16"/>
      <c r="L11" s="16"/>
      <c r="M11" s="16"/>
      <c r="N11" s="16"/>
      <c r="O11" s="16"/>
      <c r="P11" s="16"/>
      <c r="Q11" s="16"/>
      <c r="R11" s="16"/>
    </row>
    <row r="12" spans="1:18" s="63" customFormat="1" ht="18.95" customHeight="1" x14ac:dyDescent="0.3">
      <c r="P12" s="10" t="s">
        <v>232</v>
      </c>
    </row>
    <row r="13" spans="1:18" s="63" customFormat="1" ht="18.95" customHeight="1" x14ac:dyDescent="0.25">
      <c r="A13" s="359" t="s">
        <v>127</v>
      </c>
      <c r="B13" s="359"/>
      <c r="C13" s="359"/>
      <c r="D13" s="359"/>
      <c r="E13" s="359"/>
      <c r="F13" s="359"/>
      <c r="G13" s="359"/>
      <c r="H13" s="359"/>
      <c r="I13" s="359"/>
      <c r="J13" s="359"/>
      <c r="K13" s="359"/>
      <c r="L13" s="359"/>
      <c r="M13" s="359"/>
      <c r="N13" s="359"/>
      <c r="O13" s="359"/>
      <c r="P13" s="359"/>
      <c r="Q13" s="359"/>
      <c r="R13" s="359"/>
    </row>
    <row r="14" spans="1:18" s="63" customFormat="1" ht="18.95" customHeight="1" x14ac:dyDescent="0.25">
      <c r="A14" s="359" t="s">
        <v>1</v>
      </c>
      <c r="B14" s="359"/>
      <c r="C14" s="359"/>
      <c r="D14" s="359"/>
      <c r="E14" s="359"/>
      <c r="F14" s="359"/>
      <c r="G14" s="359"/>
      <c r="H14" s="359"/>
      <c r="I14" s="359"/>
      <c r="J14" s="359"/>
      <c r="K14" s="359"/>
      <c r="L14" s="359"/>
      <c r="M14" s="359"/>
      <c r="N14" s="359"/>
      <c r="O14" s="359"/>
      <c r="P14" s="359"/>
      <c r="Q14" s="359"/>
      <c r="R14" s="359"/>
    </row>
    <row r="15" spans="1:18" s="63" customFormat="1" ht="18.95" customHeight="1" x14ac:dyDescent="0.25">
      <c r="A15" s="359" t="s">
        <v>2</v>
      </c>
      <c r="B15" s="359"/>
      <c r="C15" s="359"/>
      <c r="D15" s="359"/>
      <c r="E15" s="359"/>
      <c r="F15" s="359"/>
      <c r="G15" s="359"/>
      <c r="H15" s="359"/>
      <c r="I15" s="359"/>
      <c r="J15" s="359"/>
      <c r="K15" s="359"/>
      <c r="L15" s="359"/>
      <c r="M15" s="359"/>
      <c r="N15" s="359"/>
      <c r="O15" s="359"/>
      <c r="P15" s="359"/>
      <c r="Q15" s="359"/>
      <c r="R15" s="359"/>
    </row>
    <row r="16" spans="1:18" s="63" customFormat="1" ht="18.95" customHeight="1" x14ac:dyDescent="0.3">
      <c r="A16" s="10"/>
      <c r="B16" s="58" t="s">
        <v>146</v>
      </c>
      <c r="C16" s="10"/>
      <c r="D16" s="10"/>
      <c r="E16" s="10"/>
      <c r="F16" s="10"/>
      <c r="G16" s="10"/>
      <c r="H16" s="10"/>
      <c r="I16" s="10"/>
      <c r="J16" s="10"/>
      <c r="K16" s="10"/>
      <c r="L16" s="10"/>
      <c r="M16" s="10"/>
      <c r="N16" s="10"/>
      <c r="O16" s="10"/>
      <c r="P16" s="10"/>
      <c r="Q16" s="10"/>
      <c r="R16" s="10"/>
    </row>
    <row r="17" spans="1:18" s="63" customFormat="1" ht="12.75" customHeight="1" x14ac:dyDescent="0.25">
      <c r="A17" s="64"/>
      <c r="B17" s="64"/>
      <c r="C17" s="64"/>
      <c r="D17" s="64"/>
      <c r="E17" s="64"/>
      <c r="F17" s="64"/>
      <c r="G17" s="64"/>
      <c r="H17" s="64"/>
      <c r="I17" s="64"/>
      <c r="J17" s="64"/>
    </row>
    <row r="18" spans="1:18" s="63" customFormat="1" ht="39" x14ac:dyDescent="0.25">
      <c r="A18" s="366" t="s">
        <v>25</v>
      </c>
      <c r="B18" s="368" t="s">
        <v>4</v>
      </c>
      <c r="C18" s="56" t="s">
        <v>5</v>
      </c>
      <c r="D18" s="370" t="s">
        <v>7</v>
      </c>
      <c r="E18" s="56" t="s">
        <v>8</v>
      </c>
      <c r="F18" s="370" t="s">
        <v>10</v>
      </c>
      <c r="G18" s="336" t="s">
        <v>11</v>
      </c>
      <c r="H18" s="336"/>
      <c r="I18" s="336"/>
      <c r="J18" s="336" t="s">
        <v>12</v>
      </c>
      <c r="K18" s="336"/>
      <c r="L18" s="336"/>
      <c r="M18" s="336"/>
      <c r="N18" s="336"/>
      <c r="O18" s="336"/>
      <c r="P18" s="336"/>
      <c r="Q18" s="336"/>
      <c r="R18" s="336"/>
    </row>
    <row r="19" spans="1:18" s="63" customFormat="1" ht="19.5" x14ac:dyDescent="0.25">
      <c r="A19" s="367"/>
      <c r="B19" s="369"/>
      <c r="C19" s="11" t="s">
        <v>6</v>
      </c>
      <c r="D19" s="370"/>
      <c r="E19" s="57" t="s">
        <v>9</v>
      </c>
      <c r="F19" s="370"/>
      <c r="G19" s="6" t="s">
        <v>13</v>
      </c>
      <c r="H19" s="6" t="s">
        <v>14</v>
      </c>
      <c r="I19" s="6" t="s">
        <v>15</v>
      </c>
      <c r="J19" s="6" t="s">
        <v>16</v>
      </c>
      <c r="K19" s="6" t="s">
        <v>17</v>
      </c>
      <c r="L19" s="6" t="s">
        <v>18</v>
      </c>
      <c r="M19" s="6" t="s">
        <v>19</v>
      </c>
      <c r="N19" s="6" t="s">
        <v>20</v>
      </c>
      <c r="O19" s="6" t="s">
        <v>21</v>
      </c>
      <c r="P19" s="6" t="s">
        <v>22</v>
      </c>
      <c r="Q19" s="6" t="s">
        <v>23</v>
      </c>
      <c r="R19" s="6" t="s">
        <v>24</v>
      </c>
    </row>
    <row r="20" spans="1:18" s="63" customFormat="1" ht="145.5" customHeight="1" x14ac:dyDescent="0.25">
      <c r="A20" s="12">
        <v>4</v>
      </c>
      <c r="B20" s="13" t="s">
        <v>256</v>
      </c>
      <c r="C20" s="14" t="s">
        <v>257</v>
      </c>
      <c r="D20" s="27">
        <v>8000</v>
      </c>
      <c r="E20" s="26" t="s">
        <v>63</v>
      </c>
      <c r="F20" s="12" t="s">
        <v>41</v>
      </c>
      <c r="G20" s="7"/>
      <c r="H20" s="7"/>
      <c r="I20" s="7"/>
      <c r="J20" s="7"/>
      <c r="K20" s="7"/>
      <c r="L20" s="7"/>
      <c r="M20" s="7"/>
      <c r="N20" s="7"/>
      <c r="O20" s="7"/>
      <c r="P20" s="7"/>
      <c r="Q20" s="7"/>
      <c r="R20" s="7"/>
    </row>
    <row r="21" spans="1:18" s="63" customFormat="1" ht="195.75" customHeight="1" x14ac:dyDescent="0.25">
      <c r="A21" s="12">
        <v>5</v>
      </c>
      <c r="B21" s="13" t="s">
        <v>258</v>
      </c>
      <c r="C21" s="14" t="s">
        <v>259</v>
      </c>
      <c r="D21" s="27">
        <v>22000</v>
      </c>
      <c r="E21" s="26" t="s">
        <v>63</v>
      </c>
      <c r="F21" s="12" t="s">
        <v>41</v>
      </c>
      <c r="G21" s="7"/>
      <c r="H21" s="7"/>
      <c r="I21" s="7"/>
      <c r="J21" s="7"/>
      <c r="K21" s="7"/>
      <c r="L21" s="7"/>
      <c r="M21" s="7"/>
      <c r="N21" s="7"/>
      <c r="O21" s="7"/>
      <c r="P21" s="7"/>
      <c r="Q21" s="7"/>
      <c r="R21" s="7"/>
    </row>
    <row r="22" spans="1:18" s="63" customFormat="1" ht="20.25" x14ac:dyDescent="0.3">
      <c r="B22" s="10"/>
    </row>
    <row r="23" spans="1:18" s="63" customFormat="1" ht="15" x14ac:dyDescent="0.25"/>
    <row r="24" spans="1:18" s="63" customFormat="1" ht="20.25" x14ac:dyDescent="0.3">
      <c r="P24" s="10" t="s">
        <v>232</v>
      </c>
    </row>
    <row r="25" spans="1:18" s="63" customFormat="1" ht="20.25" x14ac:dyDescent="0.25">
      <c r="A25" s="359" t="s">
        <v>127</v>
      </c>
      <c r="B25" s="359"/>
      <c r="C25" s="359"/>
      <c r="D25" s="359"/>
      <c r="E25" s="359"/>
      <c r="F25" s="359"/>
      <c r="G25" s="359"/>
      <c r="H25" s="359"/>
      <c r="I25" s="359"/>
      <c r="J25" s="359"/>
      <c r="K25" s="359"/>
      <c r="L25" s="359"/>
      <c r="M25" s="359"/>
      <c r="N25" s="359"/>
      <c r="O25" s="359"/>
      <c r="P25" s="359"/>
      <c r="Q25" s="359"/>
      <c r="R25" s="359"/>
    </row>
    <row r="26" spans="1:18" s="63" customFormat="1" ht="20.25" x14ac:dyDescent="0.25">
      <c r="A26" s="359" t="s">
        <v>1</v>
      </c>
      <c r="B26" s="359"/>
      <c r="C26" s="359"/>
      <c r="D26" s="359"/>
      <c r="E26" s="359"/>
      <c r="F26" s="359"/>
      <c r="G26" s="359"/>
      <c r="H26" s="359"/>
      <c r="I26" s="359"/>
      <c r="J26" s="359"/>
      <c r="K26" s="359"/>
      <c r="L26" s="359"/>
      <c r="M26" s="359"/>
      <c r="N26" s="359"/>
      <c r="O26" s="359"/>
      <c r="P26" s="359"/>
      <c r="Q26" s="359"/>
      <c r="R26" s="359"/>
    </row>
    <row r="27" spans="1:18" s="63" customFormat="1" ht="20.25" x14ac:dyDescent="0.25">
      <c r="A27" s="359" t="s">
        <v>2</v>
      </c>
      <c r="B27" s="359"/>
      <c r="C27" s="359"/>
      <c r="D27" s="359"/>
      <c r="E27" s="359"/>
      <c r="F27" s="359"/>
      <c r="G27" s="359"/>
      <c r="H27" s="359"/>
      <c r="I27" s="359"/>
      <c r="J27" s="359"/>
      <c r="K27" s="359"/>
      <c r="L27" s="359"/>
      <c r="M27" s="359"/>
      <c r="N27" s="359"/>
      <c r="O27" s="359"/>
      <c r="P27" s="359"/>
      <c r="Q27" s="359"/>
      <c r="R27" s="359"/>
    </row>
    <row r="28" spans="1:18" s="63" customFormat="1" ht="20.25" x14ac:dyDescent="0.3">
      <c r="A28" s="10"/>
      <c r="B28" s="176" t="s">
        <v>146</v>
      </c>
      <c r="C28" s="10"/>
      <c r="D28" s="10"/>
      <c r="E28" s="10"/>
      <c r="F28" s="10"/>
      <c r="G28" s="10"/>
      <c r="H28" s="10"/>
      <c r="I28" s="10"/>
      <c r="J28" s="10"/>
      <c r="K28" s="10"/>
      <c r="L28" s="10"/>
      <c r="M28" s="10"/>
      <c r="N28" s="10"/>
      <c r="O28" s="10"/>
      <c r="P28" s="10"/>
      <c r="Q28" s="10"/>
      <c r="R28" s="10"/>
    </row>
    <row r="29" spans="1:18" s="63" customFormat="1" ht="9" customHeight="1" x14ac:dyDescent="0.25">
      <c r="A29" s="64"/>
      <c r="B29" s="64"/>
      <c r="C29" s="64"/>
      <c r="D29" s="64"/>
      <c r="E29" s="64"/>
      <c r="F29" s="64"/>
      <c r="G29" s="64"/>
      <c r="H29" s="64"/>
      <c r="I29" s="64"/>
      <c r="J29" s="64"/>
    </row>
    <row r="30" spans="1:18" s="63" customFormat="1" ht="39" x14ac:dyDescent="0.25">
      <c r="A30" s="366" t="s">
        <v>25</v>
      </c>
      <c r="B30" s="368" t="s">
        <v>4</v>
      </c>
      <c r="C30" s="180" t="s">
        <v>5</v>
      </c>
      <c r="D30" s="370" t="s">
        <v>7</v>
      </c>
      <c r="E30" s="180" t="s">
        <v>8</v>
      </c>
      <c r="F30" s="370" t="s">
        <v>10</v>
      </c>
      <c r="G30" s="336" t="s">
        <v>11</v>
      </c>
      <c r="H30" s="336"/>
      <c r="I30" s="336"/>
      <c r="J30" s="336" t="s">
        <v>12</v>
      </c>
      <c r="K30" s="336"/>
      <c r="L30" s="336"/>
      <c r="M30" s="336"/>
      <c r="N30" s="336"/>
      <c r="O30" s="336"/>
      <c r="P30" s="336"/>
      <c r="Q30" s="336"/>
      <c r="R30" s="336"/>
    </row>
    <row r="31" spans="1:18" s="63" customFormat="1" ht="19.5" x14ac:dyDescent="0.25">
      <c r="A31" s="367"/>
      <c r="B31" s="369"/>
      <c r="C31" s="201" t="s">
        <v>6</v>
      </c>
      <c r="D31" s="370"/>
      <c r="E31" s="181" t="s">
        <v>9</v>
      </c>
      <c r="F31" s="370"/>
      <c r="G31" s="6" t="s">
        <v>13</v>
      </c>
      <c r="H31" s="6" t="s">
        <v>14</v>
      </c>
      <c r="I31" s="6" t="s">
        <v>15</v>
      </c>
      <c r="J31" s="6" t="s">
        <v>16</v>
      </c>
      <c r="K31" s="6" t="s">
        <v>17</v>
      </c>
      <c r="L31" s="6" t="s">
        <v>18</v>
      </c>
      <c r="M31" s="6" t="s">
        <v>19</v>
      </c>
      <c r="N31" s="6" t="s">
        <v>20</v>
      </c>
      <c r="O31" s="6" t="s">
        <v>21</v>
      </c>
      <c r="P31" s="6" t="s">
        <v>22</v>
      </c>
      <c r="Q31" s="6" t="s">
        <v>23</v>
      </c>
      <c r="R31" s="6" t="s">
        <v>24</v>
      </c>
    </row>
    <row r="32" spans="1:18" s="63" customFormat="1" ht="91.5" customHeight="1" x14ac:dyDescent="0.25">
      <c r="A32" s="12">
        <v>6</v>
      </c>
      <c r="B32" s="13" t="s">
        <v>271</v>
      </c>
      <c r="C32" s="14" t="s">
        <v>425</v>
      </c>
      <c r="D32" s="27">
        <v>2500</v>
      </c>
      <c r="E32" s="26" t="s">
        <v>63</v>
      </c>
      <c r="F32" s="12" t="s">
        <v>41</v>
      </c>
      <c r="G32" s="7"/>
      <c r="H32" s="7"/>
      <c r="I32" s="7"/>
      <c r="J32" s="7"/>
      <c r="K32" s="7"/>
      <c r="L32" s="7"/>
      <c r="M32" s="7"/>
      <c r="N32" s="7"/>
      <c r="O32" s="7"/>
      <c r="P32" s="7"/>
      <c r="Q32" s="7"/>
      <c r="R32" s="7"/>
    </row>
    <row r="33" spans="1:18" s="63" customFormat="1" ht="93" customHeight="1" x14ac:dyDescent="0.25">
      <c r="A33" s="12">
        <v>7</v>
      </c>
      <c r="B33" s="33" t="s">
        <v>272</v>
      </c>
      <c r="C33" s="14" t="s">
        <v>426</v>
      </c>
      <c r="D33" s="72">
        <v>3200</v>
      </c>
      <c r="E33" s="26" t="s">
        <v>63</v>
      </c>
      <c r="F33" s="12" t="s">
        <v>102</v>
      </c>
      <c r="G33" s="7"/>
      <c r="H33" s="7"/>
      <c r="I33" s="7"/>
      <c r="J33" s="7"/>
      <c r="K33" s="7"/>
      <c r="L33" s="7"/>
      <c r="M33" s="7"/>
      <c r="N33" s="7"/>
      <c r="O33" s="7"/>
      <c r="P33" s="7"/>
      <c r="Q33" s="7"/>
      <c r="R33" s="7"/>
    </row>
    <row r="34" spans="1:18" s="63" customFormat="1" ht="103.5" customHeight="1" x14ac:dyDescent="0.25">
      <c r="A34" s="12">
        <v>8</v>
      </c>
      <c r="B34" s="13" t="s">
        <v>271</v>
      </c>
      <c r="C34" s="14" t="s">
        <v>427</v>
      </c>
      <c r="D34" s="27">
        <v>10000</v>
      </c>
      <c r="E34" s="26" t="s">
        <v>63</v>
      </c>
      <c r="F34" s="12" t="s">
        <v>102</v>
      </c>
      <c r="G34" s="7"/>
      <c r="H34" s="7"/>
      <c r="I34" s="7"/>
      <c r="J34" s="7"/>
      <c r="K34" s="7"/>
      <c r="L34" s="7"/>
      <c r="M34" s="7"/>
      <c r="N34" s="7"/>
      <c r="O34" s="7"/>
      <c r="P34" s="7"/>
      <c r="Q34" s="7"/>
      <c r="R34" s="7"/>
    </row>
    <row r="35" spans="1:18" s="63" customFormat="1" ht="19.5" customHeight="1" x14ac:dyDescent="0.25">
      <c r="A35" s="28"/>
      <c r="B35" s="316" t="s">
        <v>461</v>
      </c>
      <c r="C35" s="23" t="s">
        <v>462</v>
      </c>
      <c r="D35" s="30"/>
      <c r="E35" s="31"/>
      <c r="F35" s="28"/>
      <c r="G35" s="16"/>
      <c r="H35" s="16"/>
      <c r="I35" s="16"/>
      <c r="J35" s="16"/>
      <c r="K35" s="16"/>
      <c r="L35" s="16"/>
      <c r="M35" s="16"/>
      <c r="N35" s="16"/>
      <c r="O35" s="16"/>
      <c r="P35" s="16"/>
      <c r="Q35" s="16"/>
      <c r="R35" s="16"/>
    </row>
    <row r="36" spans="1:18" s="63" customFormat="1" ht="60.75" x14ac:dyDescent="0.25">
      <c r="A36" s="12">
        <v>1</v>
      </c>
      <c r="B36" s="13" t="s">
        <v>458</v>
      </c>
      <c r="C36" s="14" t="s">
        <v>459</v>
      </c>
      <c r="D36" s="27">
        <v>30700</v>
      </c>
      <c r="E36" s="26" t="s">
        <v>460</v>
      </c>
      <c r="F36" s="12" t="s">
        <v>41</v>
      </c>
      <c r="G36" s="7"/>
      <c r="H36" s="7"/>
      <c r="I36" s="7"/>
      <c r="J36" s="7"/>
      <c r="K36" s="7"/>
      <c r="L36" s="7"/>
      <c r="M36" s="7"/>
      <c r="N36" s="7"/>
      <c r="O36" s="7"/>
      <c r="P36" s="7"/>
      <c r="Q36" s="7"/>
      <c r="R36" s="7"/>
    </row>
    <row r="37" spans="1:18" s="63" customFormat="1" ht="20.25" x14ac:dyDescent="0.3">
      <c r="E37" s="10"/>
    </row>
    <row r="38" spans="1:18" s="63" customFormat="1" ht="15" x14ac:dyDescent="0.25"/>
    <row r="39" spans="1:18" s="63" customFormat="1" ht="15" x14ac:dyDescent="0.25"/>
    <row r="40" spans="1:18" s="63" customFormat="1" ht="15" x14ac:dyDescent="0.25"/>
    <row r="41" spans="1:18" s="63" customFormat="1" ht="15" x14ac:dyDescent="0.25"/>
    <row r="42" spans="1:18" s="63" customFormat="1" ht="15" x14ac:dyDescent="0.25"/>
    <row r="43" spans="1:18" s="63" customFormat="1" ht="15" x14ac:dyDescent="0.25"/>
    <row r="44" spans="1:18" s="63" customFormat="1" ht="15" x14ac:dyDescent="0.25"/>
    <row r="45" spans="1:18" s="63" customFormat="1" ht="15" x14ac:dyDescent="0.25"/>
    <row r="46" spans="1:18" s="63" customFormat="1" ht="15" x14ac:dyDescent="0.25"/>
    <row r="47" spans="1:18" s="63" customFormat="1" ht="15" x14ac:dyDescent="0.25"/>
    <row r="48" spans="1:18" s="63" customFormat="1" ht="15" x14ac:dyDescent="0.25"/>
    <row r="49" s="63" customFormat="1" ht="15" x14ac:dyDescent="0.25"/>
    <row r="50" s="63" customFormat="1" ht="15" x14ac:dyDescent="0.25"/>
    <row r="51" s="63" customFormat="1" ht="15" x14ac:dyDescent="0.25"/>
    <row r="52" s="63" customFormat="1" ht="15" x14ac:dyDescent="0.25"/>
    <row r="53" s="63" customFormat="1" ht="39" customHeight="1" x14ac:dyDescent="0.25"/>
    <row r="54" s="63" customFormat="1" ht="15" x14ac:dyDescent="0.25"/>
    <row r="55" s="63" customFormat="1" ht="15" x14ac:dyDescent="0.25"/>
    <row r="56" s="63" customFormat="1" ht="15" x14ac:dyDescent="0.25"/>
    <row r="57" s="63" customFormat="1" ht="15" x14ac:dyDescent="0.25"/>
    <row r="58" s="63" customFormat="1" ht="15" x14ac:dyDescent="0.25"/>
    <row r="59" s="63" customFormat="1" ht="15" x14ac:dyDescent="0.25"/>
    <row r="60" s="63" customFormat="1" ht="15" x14ac:dyDescent="0.25"/>
    <row r="61" s="63" customFormat="1" ht="15" x14ac:dyDescent="0.25"/>
    <row r="62" s="63" customFormat="1" ht="15" x14ac:dyDescent="0.25"/>
    <row r="63" s="63" customFormat="1" ht="15" x14ac:dyDescent="0.25"/>
    <row r="64" s="63" customFormat="1" ht="15" x14ac:dyDescent="0.25"/>
    <row r="65" s="63" customFormat="1" ht="15" x14ac:dyDescent="0.25"/>
    <row r="66" s="63" customFormat="1" ht="15" x14ac:dyDescent="0.25"/>
    <row r="67" s="63" customFormat="1" ht="15" x14ac:dyDescent="0.25"/>
    <row r="68" s="63" customFormat="1" ht="39" customHeight="1" x14ac:dyDescent="0.25"/>
    <row r="69" s="63" customFormat="1" ht="15" x14ac:dyDescent="0.25"/>
    <row r="70" s="63" customFormat="1" ht="15" x14ac:dyDescent="0.25"/>
    <row r="71" s="63" customFormat="1" ht="15" x14ac:dyDescent="0.25"/>
    <row r="72" s="63" customFormat="1" ht="15" x14ac:dyDescent="0.25"/>
    <row r="73" s="63" customFormat="1" ht="15" x14ac:dyDescent="0.25"/>
    <row r="74" s="63" customFormat="1" ht="15" x14ac:dyDescent="0.25"/>
    <row r="75" s="63" customFormat="1" ht="15" x14ac:dyDescent="0.25"/>
    <row r="76" s="63" customFormat="1" ht="15" x14ac:dyDescent="0.25"/>
    <row r="77" s="63" customFormat="1" ht="30.75" customHeight="1" x14ac:dyDescent="0.25"/>
    <row r="78" s="63" customFormat="1" ht="15" x14ac:dyDescent="0.25"/>
    <row r="79" s="63" customFormat="1" ht="15" x14ac:dyDescent="0.25"/>
    <row r="80" s="63" customFormat="1" ht="15" x14ac:dyDescent="0.25"/>
    <row r="81" s="63" customFormat="1" ht="15" x14ac:dyDescent="0.25"/>
    <row r="82" s="63" customFormat="1" ht="15" x14ac:dyDescent="0.25"/>
    <row r="83" s="63" customFormat="1" ht="15" x14ac:dyDescent="0.25"/>
    <row r="84" s="63" customFormat="1" ht="39" customHeight="1" x14ac:dyDescent="0.25"/>
    <row r="85" s="63" customFormat="1" ht="15" x14ac:dyDescent="0.25"/>
    <row r="86" s="63" customFormat="1" ht="186.75" customHeight="1" x14ac:dyDescent="0.25"/>
    <row r="87" s="63" customFormat="1" ht="15" x14ac:dyDescent="0.25"/>
    <row r="88" s="63" customFormat="1" ht="15" x14ac:dyDescent="0.25"/>
    <row r="89" s="63" customFormat="1" ht="15" x14ac:dyDescent="0.25"/>
    <row r="90" s="63" customFormat="1" ht="15" x14ac:dyDescent="0.25"/>
    <row r="91" s="63" customFormat="1" ht="15" x14ac:dyDescent="0.25"/>
    <row r="92" s="63" customFormat="1" ht="15" x14ac:dyDescent="0.25"/>
    <row r="93" s="63" customFormat="1" ht="15" x14ac:dyDescent="0.25"/>
    <row r="94" s="63" customFormat="1" ht="15" x14ac:dyDescent="0.25"/>
    <row r="95" s="63" customFormat="1" ht="15" x14ac:dyDescent="0.25"/>
    <row r="96" s="63" customFormat="1" ht="15" x14ac:dyDescent="0.25"/>
    <row r="104" ht="39" customHeight="1" x14ac:dyDescent="0.2"/>
    <row r="118" ht="39" customHeight="1" x14ac:dyDescent="0.2"/>
    <row r="121" ht="187.5" customHeight="1" x14ac:dyDescent="0.2"/>
    <row r="129" ht="39" customHeight="1" x14ac:dyDescent="0.2"/>
    <row r="131" ht="88.5" customHeight="1" x14ac:dyDescent="0.2"/>
    <row r="133" ht="127.5" customHeight="1" x14ac:dyDescent="0.2"/>
    <row r="141" ht="39" customHeight="1" x14ac:dyDescent="0.2"/>
    <row r="154" ht="39" customHeight="1" x14ac:dyDescent="0.2"/>
    <row r="166" ht="39" customHeight="1" x14ac:dyDescent="0.2"/>
    <row r="179" ht="39" customHeight="1" x14ac:dyDescent="0.2"/>
    <row r="181" ht="318" customHeight="1" x14ac:dyDescent="0.2"/>
    <row r="190" ht="39" customHeight="1" x14ac:dyDescent="0.2"/>
    <row r="206" ht="39" customHeight="1" x14ac:dyDescent="0.2"/>
    <row r="208" ht="276" customHeight="1" x14ac:dyDescent="0.2"/>
    <row r="220" ht="39" customHeight="1" x14ac:dyDescent="0.2"/>
    <row r="223" ht="87" customHeight="1" x14ac:dyDescent="0.2"/>
    <row r="231" ht="39" customHeight="1" x14ac:dyDescent="0.2"/>
    <row r="233" ht="187.5" customHeight="1" x14ac:dyDescent="0.2"/>
    <row r="242" ht="39" customHeight="1" x14ac:dyDescent="0.2"/>
    <row r="244" ht="185.25" customHeight="1" x14ac:dyDescent="0.2"/>
    <row r="245" ht="130.5" customHeight="1" x14ac:dyDescent="0.2"/>
    <row r="254" ht="39" customHeight="1" x14ac:dyDescent="0.2"/>
    <row r="257" ht="184.5" customHeight="1" x14ac:dyDescent="0.2"/>
    <row r="266" ht="39" customHeight="1" x14ac:dyDescent="0.2"/>
    <row r="279" ht="39" customHeight="1" x14ac:dyDescent="0.2"/>
    <row r="292" ht="39" customHeight="1" x14ac:dyDescent="0.2"/>
    <row r="294" ht="153" customHeight="1" x14ac:dyDescent="0.2"/>
    <row r="295" ht="112.5" customHeight="1" x14ac:dyDescent="0.2"/>
    <row r="306" ht="39" customHeight="1" x14ac:dyDescent="0.2"/>
    <row r="317" ht="39" customHeight="1" x14ac:dyDescent="0.2"/>
    <row r="319" ht="90" customHeight="1" x14ac:dyDescent="0.2"/>
    <row r="333" ht="39" customHeight="1" x14ac:dyDescent="0.2"/>
    <row r="354" ht="39" customHeight="1" x14ac:dyDescent="0.2"/>
    <row r="364" ht="39" customHeight="1" x14ac:dyDescent="0.2"/>
    <row r="366" ht="182.25" customHeight="1" x14ac:dyDescent="0.2"/>
    <row r="367" ht="149.25" customHeight="1" x14ac:dyDescent="0.2"/>
    <row r="375" ht="39" customHeight="1" x14ac:dyDescent="0.2"/>
    <row r="377" ht="195.75" customHeight="1" x14ac:dyDescent="0.2"/>
    <row r="378" ht="120" customHeight="1" x14ac:dyDescent="0.2"/>
    <row r="379" ht="9.9499999999999993" customHeight="1" x14ac:dyDescent="0.2"/>
    <row r="380" ht="21.75" customHeight="1" x14ac:dyDescent="0.2"/>
    <row r="387" ht="39" customHeight="1" x14ac:dyDescent="0.2"/>
    <row r="390" ht="191.25" customHeight="1" x14ac:dyDescent="0.2"/>
    <row r="398" ht="39" customHeight="1" x14ac:dyDescent="0.2"/>
    <row r="400" ht="137.25" customHeight="1" x14ac:dyDescent="0.2"/>
    <row r="401" ht="78" customHeight="1" x14ac:dyDescent="0.2"/>
    <row r="402" ht="114" customHeight="1" x14ac:dyDescent="0.2"/>
    <row r="410" ht="39" customHeight="1" x14ac:dyDescent="0.2"/>
    <row r="428" ht="39" customHeight="1" x14ac:dyDescent="0.2"/>
  </sheetData>
  <mergeCells count="27">
    <mergeCell ref="A15:R15"/>
    <mergeCell ref="A13:R13"/>
    <mergeCell ref="A14:R14"/>
    <mergeCell ref="A2:R2"/>
    <mergeCell ref="A3:R3"/>
    <mergeCell ref="A4:R4"/>
    <mergeCell ref="A6:A7"/>
    <mergeCell ref="B6:B7"/>
    <mergeCell ref="D6:D7"/>
    <mergeCell ref="F6:F7"/>
    <mergeCell ref="G6:I6"/>
    <mergeCell ref="J6:R6"/>
    <mergeCell ref="J18:R18"/>
    <mergeCell ref="B30:B31"/>
    <mergeCell ref="D30:D31"/>
    <mergeCell ref="F30:F31"/>
    <mergeCell ref="G30:I30"/>
    <mergeCell ref="J30:R30"/>
    <mergeCell ref="A25:R25"/>
    <mergeCell ref="A26:R26"/>
    <mergeCell ref="A27:R27"/>
    <mergeCell ref="A30:A31"/>
    <mergeCell ref="A18:A19"/>
    <mergeCell ref="B18:B19"/>
    <mergeCell ref="D18:D19"/>
    <mergeCell ref="F18:F19"/>
    <mergeCell ref="G18:I18"/>
  </mergeCells>
  <pageMargins left="0.31496062992125984" right="0.15748031496062992" top="0.43307086614173229" bottom="0.35433070866141736" header="0.27559055118110237" footer="0.51181102362204722"/>
  <pageSetup scale="97" firstPageNumber="115" orientation="landscape" useFirstPageNumber="1" verticalDpi="0" r:id="rId1"/>
  <headerFooter>
    <oddFooter>&amp;C&amp;"TH SarabunIT๙,ธรรมดา"&amp;16&amp;P</oddFooter>
  </headerFooter>
  <rowBreaks count="1" manualBreakCount="1">
    <brk id="23"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view="pageBreakPreview" topLeftCell="A46" zoomScale="98" zoomScaleNormal="100" zoomScaleSheetLayoutView="98" workbookViewId="0">
      <selection activeCell="C59" sqref="C59"/>
    </sheetView>
  </sheetViews>
  <sheetFormatPr defaultRowHeight="20.25" x14ac:dyDescent="0.3"/>
  <cols>
    <col min="1" max="1" width="7.125" style="116" customWidth="1"/>
    <col min="2" max="2" width="28.125" style="95" customWidth="1"/>
    <col min="3" max="3" width="11.25" style="95" customWidth="1"/>
    <col min="4" max="4" width="17.625" style="95" customWidth="1"/>
    <col min="5" max="5" width="14.25" style="95" customWidth="1"/>
    <col min="6" max="6" width="16.125" style="117" customWidth="1"/>
    <col min="7" max="16384" width="9" style="95"/>
  </cols>
  <sheetData>
    <row r="1" spans="1:6" s="93" customFormat="1" x14ac:dyDescent="0.25">
      <c r="A1" s="344" t="s">
        <v>49</v>
      </c>
      <c r="B1" s="344"/>
      <c r="C1" s="344"/>
      <c r="D1" s="344"/>
      <c r="E1" s="344"/>
      <c r="F1" s="344"/>
    </row>
    <row r="2" spans="1:6" s="93" customFormat="1" x14ac:dyDescent="0.3">
      <c r="A2" s="116"/>
      <c r="B2" s="60" t="s">
        <v>43</v>
      </c>
      <c r="C2" s="94"/>
      <c r="D2" s="94"/>
      <c r="E2" s="94"/>
      <c r="F2" s="117"/>
    </row>
    <row r="3" spans="1:6" s="93" customFormat="1" ht="29.25" customHeight="1" x14ac:dyDescent="0.25">
      <c r="A3" s="337" t="s">
        <v>142</v>
      </c>
      <c r="B3" s="339" t="s">
        <v>4</v>
      </c>
      <c r="C3" s="341" t="s">
        <v>7</v>
      </c>
      <c r="D3" s="118" t="s">
        <v>8</v>
      </c>
      <c r="E3" s="341" t="s">
        <v>10</v>
      </c>
      <c r="F3" s="345" t="s">
        <v>143</v>
      </c>
    </row>
    <row r="4" spans="1:6" s="93" customFormat="1" ht="19.5" customHeight="1" x14ac:dyDescent="0.25">
      <c r="A4" s="338"/>
      <c r="B4" s="340"/>
      <c r="C4" s="341"/>
      <c r="D4" s="119" t="s">
        <v>9</v>
      </c>
      <c r="E4" s="341"/>
      <c r="F4" s="346"/>
    </row>
    <row r="5" spans="1:6" s="114" customFormat="1" ht="63" customHeight="1" x14ac:dyDescent="0.25">
      <c r="A5" s="91">
        <v>1</v>
      </c>
      <c r="B5" s="98" t="str">
        <f>'ยุทธศาสตร์ที่ 2'!B9</f>
        <v>โครงการปฐมนิเทศเด็กปฐมวัยและผู้ปกครองนักเรียน สังกัดเทศบาลตำบลประชาสุขสันต์</v>
      </c>
      <c r="C5" s="120">
        <f>'ยุทธศาสตร์ที่ 2'!D9</f>
        <v>6000</v>
      </c>
      <c r="D5" s="92" t="s">
        <v>44</v>
      </c>
      <c r="E5" s="91" t="s">
        <v>41</v>
      </c>
      <c r="F5" s="122">
        <v>22767</v>
      </c>
    </row>
    <row r="6" spans="1:6" s="114" customFormat="1" ht="55.5" customHeight="1" x14ac:dyDescent="0.25">
      <c r="A6" s="91">
        <v>2</v>
      </c>
      <c r="B6" s="98" t="str">
        <f>'ยุทธศาสตร์ที่ 2'!B10</f>
        <v>โครงการป้องกันเด็กจมน้ำและอัคคีภัยในศูนย์พัฒนาเด็กเล็ก</v>
      </c>
      <c r="C6" s="120">
        <f>'ยุทธศาสตร์ที่ 2'!D10</f>
        <v>15000</v>
      </c>
      <c r="D6" s="92" t="s">
        <v>44</v>
      </c>
      <c r="E6" s="91" t="s">
        <v>41</v>
      </c>
      <c r="F6" s="91" t="s">
        <v>397</v>
      </c>
    </row>
    <row r="7" spans="1:6" s="114" customFormat="1" ht="50.25" customHeight="1" x14ac:dyDescent="0.25">
      <c r="A7" s="91">
        <v>3</v>
      </c>
      <c r="B7" s="98" t="str">
        <f>'ยุทธศาสตร์ที่ 2'!B19</f>
        <v>โครงการผลิตสื่อและนวัตกรรมฯ</v>
      </c>
      <c r="C7" s="121">
        <f>'ยุทธศาสตร์ที่ 2'!D19</f>
        <v>5000</v>
      </c>
      <c r="D7" s="92" t="s">
        <v>44</v>
      </c>
      <c r="E7" s="91" t="s">
        <v>41</v>
      </c>
      <c r="F7" s="122" t="s">
        <v>441</v>
      </c>
    </row>
    <row r="8" spans="1:6" s="114" customFormat="1" ht="52.5" customHeight="1" x14ac:dyDescent="0.25">
      <c r="A8" s="91">
        <v>4</v>
      </c>
      <c r="B8" s="98" t="str">
        <f>'ยุทธศาสตร์ที่ 2'!B20</f>
        <v>โครงการพัฒนาศักยภาพการจัดการศึกษาของศูนย์พัฒนาเด็กเล็ก</v>
      </c>
      <c r="C8" s="121">
        <f>'ยุทธศาสตร์ที่ 2'!D20</f>
        <v>10000</v>
      </c>
      <c r="D8" s="92" t="s">
        <v>44</v>
      </c>
      <c r="E8" s="91" t="s">
        <v>41</v>
      </c>
      <c r="F8" s="122">
        <v>22737</v>
      </c>
    </row>
    <row r="9" spans="1:6" s="114" customFormat="1" ht="49.5" customHeight="1" x14ac:dyDescent="0.25">
      <c r="A9" s="91">
        <v>5</v>
      </c>
      <c r="B9" s="98" t="str">
        <f>'ยุทธศาสตร์ที่ 2'!B30</f>
        <v>โครงการวันเด็กแห่งชาติ</v>
      </c>
      <c r="C9" s="121">
        <f>'ยุทธศาสตร์ที่ 2'!D30</f>
        <v>20000</v>
      </c>
      <c r="D9" s="92" t="s">
        <v>44</v>
      </c>
      <c r="E9" s="91" t="s">
        <v>41</v>
      </c>
      <c r="F9" s="122">
        <v>22647</v>
      </c>
    </row>
    <row r="10" spans="1:6" s="114" customFormat="1" ht="53.25" customHeight="1" x14ac:dyDescent="0.25">
      <c r="A10" s="91">
        <v>6</v>
      </c>
      <c r="B10" s="98" t="str">
        <f>'ยุทธศาสตร์ที่ 2'!B31</f>
        <v>โครงการศึกษาแหล่งเรียนรู้นอกสถานที่ของศูนย์พัฒนาเด็กเล็ก</v>
      </c>
      <c r="C10" s="121">
        <f>'ยุทธศาสตร์ที่ 2'!D31</f>
        <v>7000</v>
      </c>
      <c r="D10" s="92" t="s">
        <v>44</v>
      </c>
      <c r="E10" s="91" t="s">
        <v>41</v>
      </c>
      <c r="F10" s="122">
        <v>22828</v>
      </c>
    </row>
    <row r="11" spans="1:6" s="114" customFormat="1" ht="55.5" customHeight="1" x14ac:dyDescent="0.25">
      <c r="A11" s="91">
        <v>7</v>
      </c>
      <c r="B11" s="98" t="str">
        <f>'ยุทธศาสตร์ที่ 2'!B42</f>
        <v xml:space="preserve">โครงการส่งเสริมคุณธรรม จริยธรรม (ค่ายพุทธบุตร)
</v>
      </c>
      <c r="C11" s="121">
        <f>'ยุทธศาสตร์ที่ 2'!D42</f>
        <v>15000</v>
      </c>
      <c r="D11" s="92" t="s">
        <v>44</v>
      </c>
      <c r="E11" s="91" t="s">
        <v>41</v>
      </c>
      <c r="F11" s="122">
        <v>22798</v>
      </c>
    </row>
    <row r="12" spans="1:6" s="114" customFormat="1" ht="61.5" customHeight="1" x14ac:dyDescent="0.25">
      <c r="A12" s="91">
        <v>8</v>
      </c>
      <c r="B12" s="98" t="str">
        <f>'ยุทธศาสตร์ที่ 2'!B56</f>
        <v xml:space="preserve">โครงการสนับสนุนค่าใช้จ่ายการบริหารสถานศึกษา 
สนับสนุนค่าใช้จ่ายในการจัดการศึกษาสำหรับศูนย์พัฒนาเด็กเล็ก
</v>
      </c>
      <c r="C12" s="121">
        <f>'ยุทธศาสตร์ที่ 2'!D56</f>
        <v>80230</v>
      </c>
      <c r="D12" s="92" t="s">
        <v>44</v>
      </c>
      <c r="E12" s="91" t="s">
        <v>41</v>
      </c>
      <c r="F12" s="122">
        <v>22767</v>
      </c>
    </row>
    <row r="13" spans="1:6" s="114" customFormat="1" ht="84" customHeight="1" x14ac:dyDescent="0.25">
      <c r="A13" s="91">
        <v>9</v>
      </c>
      <c r="B13" s="98" t="str">
        <f>'ยุทธศาสตร์ที่ 2'!B67</f>
        <v xml:space="preserve">โครงการสนับสนุนค่าใช้จ่ายการบริหารสถานศึกษา 
สนับสนุนค่าอาหารกลางวันศูนย์พัฒนาเด็กเล็ก
</v>
      </c>
      <c r="C13" s="121">
        <f>'ยุทธศาสตร์ที่ 2'!D67</f>
        <v>656600</v>
      </c>
      <c r="D13" s="92" t="s">
        <v>44</v>
      </c>
      <c r="E13" s="91" t="s">
        <v>41</v>
      </c>
      <c r="F13" s="91" t="s">
        <v>398</v>
      </c>
    </row>
    <row r="14" spans="1:6" s="114" customFormat="1" ht="77.25" customHeight="1" x14ac:dyDescent="0.25">
      <c r="A14" s="91">
        <v>10</v>
      </c>
      <c r="B14" s="98" t="str">
        <f>'ยุทธศาสตร์ที่ 2'!B78</f>
        <v xml:space="preserve">โครงการสนับสนุนค่าใช้จ่ายการบริหารสถานศึกษา
สนับสนุนค่าจัดการเรียนการสอน
</v>
      </c>
      <c r="C14" s="121">
        <f>'ยุทธศาสตร์ที่ 2'!D78</f>
        <v>227800</v>
      </c>
      <c r="D14" s="92" t="s">
        <v>44</v>
      </c>
      <c r="E14" s="91" t="s">
        <v>41</v>
      </c>
      <c r="F14" s="91" t="s">
        <v>398</v>
      </c>
    </row>
    <row r="15" spans="1:6" s="114" customFormat="1" ht="68.25" customHeight="1" x14ac:dyDescent="0.25">
      <c r="A15" s="91">
        <v>11</v>
      </c>
      <c r="B15" s="98" t="str">
        <f>'ยุทธศาสตร์ที่ 2'!B89</f>
        <v>โครงการอบรมพัฒนามาตรฐานการศึกษา (ขั้นพื้นฐาน)</v>
      </c>
      <c r="C15" s="121">
        <f>'ยุทธศาสตร์ที่ 2'!D89</f>
        <v>5000</v>
      </c>
      <c r="D15" s="92" t="s">
        <v>44</v>
      </c>
      <c r="E15" s="91" t="s">
        <v>41</v>
      </c>
      <c r="F15" s="122">
        <v>22586</v>
      </c>
    </row>
    <row r="16" spans="1:6" s="114" customFormat="1" ht="54" customHeight="1" x14ac:dyDescent="0.25">
      <c r="A16" s="91">
        <v>12</v>
      </c>
      <c r="B16" s="98" t="str">
        <f>'ยุทธศาสตร์ที่ 2'!B90</f>
        <v>ค่าอาหารเสริม (นม)</v>
      </c>
      <c r="C16" s="123">
        <f>'ยุทธศาสตร์ที่ 2'!D90</f>
        <v>1667100</v>
      </c>
      <c r="D16" s="92" t="s">
        <v>45</v>
      </c>
      <c r="E16" s="91" t="s">
        <v>41</v>
      </c>
      <c r="F16" s="91" t="s">
        <v>398</v>
      </c>
    </row>
    <row r="17" spans="1:10" s="114" customFormat="1" ht="78.75" customHeight="1" x14ac:dyDescent="0.25">
      <c r="A17" s="91">
        <v>13</v>
      </c>
      <c r="B17" s="98" t="str">
        <f>'ยุทธศาสตร์ที่ 2'!B101</f>
        <v>อุดหนุนสำหรับสนับสนุนอาหารกลางวัน</v>
      </c>
      <c r="C17" s="123">
        <f>'ยุทธศาสตร์ที่ 2'!D101</f>
        <v>2776000</v>
      </c>
      <c r="D17" s="92" t="s">
        <v>45</v>
      </c>
      <c r="E17" s="91" t="s">
        <v>41</v>
      </c>
      <c r="F17" s="91" t="s">
        <v>398</v>
      </c>
    </row>
    <row r="18" spans="1:10" s="114" customFormat="1" ht="26.25" customHeight="1" x14ac:dyDescent="0.25">
      <c r="A18" s="273"/>
      <c r="B18" s="73"/>
      <c r="C18" s="123"/>
      <c r="D18" s="274"/>
      <c r="E18" s="273"/>
      <c r="F18" s="273"/>
    </row>
    <row r="19" spans="1:10" s="114" customFormat="1" ht="30.75" customHeight="1" x14ac:dyDescent="0.25">
      <c r="A19" s="337" t="s">
        <v>142</v>
      </c>
      <c r="B19" s="339" t="s">
        <v>4</v>
      </c>
      <c r="C19" s="341" t="s">
        <v>7</v>
      </c>
      <c r="D19" s="265" t="s">
        <v>8</v>
      </c>
      <c r="E19" s="341" t="s">
        <v>10</v>
      </c>
      <c r="F19" s="342" t="s">
        <v>143</v>
      </c>
    </row>
    <row r="20" spans="1:10" s="114" customFormat="1" ht="17.25" customHeight="1" x14ac:dyDescent="0.25">
      <c r="A20" s="338"/>
      <c r="B20" s="340"/>
      <c r="C20" s="341"/>
      <c r="D20" s="266" t="s">
        <v>9</v>
      </c>
      <c r="E20" s="341"/>
      <c r="F20" s="343"/>
    </row>
    <row r="21" spans="1:10" s="114" customFormat="1" x14ac:dyDescent="0.3">
      <c r="A21" s="126"/>
      <c r="B21" s="127" t="s">
        <v>48</v>
      </c>
      <c r="C21" s="275"/>
      <c r="D21" s="275"/>
      <c r="E21" s="275"/>
      <c r="F21" s="130"/>
    </row>
    <row r="22" spans="1:10" s="114" customFormat="1" ht="45" customHeight="1" x14ac:dyDescent="0.25">
      <c r="A22" s="91">
        <v>1</v>
      </c>
      <c r="B22" s="98" t="str">
        <f>'ยุทธศาสตร์ที่ 2'!B114</f>
        <v xml:space="preserve">โครงการเข้าร่วมการแข่งขันกีฬาศูนย์พัฒนาเด็กเล็กอำเภอลานกระบือ
</v>
      </c>
      <c r="C22" s="121">
        <f>'ยุทธศาสตร์ที่ 2'!D114</f>
        <v>30000</v>
      </c>
      <c r="D22" s="92" t="s">
        <v>438</v>
      </c>
      <c r="E22" s="91" t="s">
        <v>41</v>
      </c>
      <c r="F22" s="91" t="s">
        <v>399</v>
      </c>
    </row>
    <row r="23" spans="1:10" s="114" customFormat="1" ht="32.25" customHeight="1" x14ac:dyDescent="0.25">
      <c r="A23" s="91">
        <v>2</v>
      </c>
      <c r="B23" s="98" t="str">
        <f>'ยุทธศาสตร์ที่ 2'!B115</f>
        <v xml:space="preserve">โครงการจัดงานประเพณีบุญบั้งไฟ
</v>
      </c>
      <c r="C23" s="121">
        <f>'ยุทธศาสตร์ที่ 2'!D115</f>
        <v>50000</v>
      </c>
      <c r="D23" s="92" t="s">
        <v>227</v>
      </c>
      <c r="E23" s="91" t="s">
        <v>41</v>
      </c>
      <c r="F23" s="91" t="s">
        <v>400</v>
      </c>
    </row>
    <row r="24" spans="1:10" s="114" customFormat="1" ht="42" customHeight="1" x14ac:dyDescent="0.25">
      <c r="A24" s="91">
        <v>3</v>
      </c>
      <c r="B24" s="98" t="str">
        <f>'ยุทธศาสตร์ที่ 2'!B125</f>
        <v xml:space="preserve">โครงการจัดงานประเพณีรดน้ำดำหัวผู้สูงอายุในเทศกาลสงกรานต์
</v>
      </c>
      <c r="C24" s="121">
        <f>'ยุทธศาสตร์ที่ 2'!D125</f>
        <v>30000</v>
      </c>
      <c r="D24" s="92" t="s">
        <v>147</v>
      </c>
      <c r="E24" s="91" t="s">
        <v>41</v>
      </c>
      <c r="F24" s="122">
        <v>22737</v>
      </c>
    </row>
    <row r="25" spans="1:10" s="114" customFormat="1" ht="38.25" customHeight="1" x14ac:dyDescent="0.25">
      <c r="A25" s="91">
        <v>4</v>
      </c>
      <c r="B25" s="98" t="str">
        <f>'ยุทธศาสตร์ที่ 2'!B126</f>
        <v xml:space="preserve">โครงการจัดงานประเพณีวันลอยกระทง
</v>
      </c>
      <c r="C25" s="121">
        <f>'ยุทธศาสตร์ที่ 2'!D126</f>
        <v>25000</v>
      </c>
      <c r="D25" s="92" t="s">
        <v>147</v>
      </c>
      <c r="E25" s="91" t="s">
        <v>41</v>
      </c>
      <c r="F25" s="122">
        <v>22586</v>
      </c>
    </row>
    <row r="26" spans="1:10" s="114" customFormat="1" ht="36.75" customHeight="1" x14ac:dyDescent="0.25">
      <c r="A26" s="91">
        <v>5</v>
      </c>
      <c r="B26" s="98" t="str">
        <f>'ยุทธศาสตร์ที่ 2'!B138</f>
        <v xml:space="preserve">โครงการทอดเทียนโฮม
</v>
      </c>
      <c r="C26" s="121">
        <f>'ยุทธศาสตร์ที่ 2'!D138</f>
        <v>50000</v>
      </c>
      <c r="D26" s="92" t="s">
        <v>402</v>
      </c>
      <c r="E26" s="91" t="s">
        <v>41</v>
      </c>
      <c r="F26" s="122" t="s">
        <v>401</v>
      </c>
    </row>
    <row r="27" spans="1:10" s="114" customFormat="1" ht="29.25" customHeight="1" x14ac:dyDescent="0.25">
      <c r="A27" s="91">
        <v>6</v>
      </c>
      <c r="B27" s="98" t="str">
        <f>'ยุทธศาสตร์ที่ 2'!B139</f>
        <v xml:space="preserve">โครงการวันสำคัญทางพระพุทธศาสนา
</v>
      </c>
      <c r="C27" s="121">
        <f>'ยุทธศาสตร์ที่ 2'!D139</f>
        <v>17000</v>
      </c>
      <c r="D27" s="92" t="s">
        <v>402</v>
      </c>
      <c r="E27" s="91" t="s">
        <v>41</v>
      </c>
      <c r="F27" s="122" t="s">
        <v>403</v>
      </c>
    </row>
    <row r="28" spans="1:10" s="114" customFormat="1" ht="62.25" customHeight="1" x14ac:dyDescent="0.25">
      <c r="A28" s="91">
        <v>7</v>
      </c>
      <c r="B28" s="98" t="str">
        <f>'ยุทธศาสตร์ที่ 2'!B150</f>
        <v xml:space="preserve">โครงการสืบสานวัฒนธรรมประเพณีการละเล่นท้องถิ่น (สารทไทยกล้วยไข่และของดีเมืองกำแพงเพชร) ปีงบประมาณ พ.ศ.2562  
      </v>
      </c>
      <c r="C28" s="121">
        <f>'ยุทธศาสตร์ที่ 2'!D150</f>
        <v>50000</v>
      </c>
      <c r="D28" s="92" t="s">
        <v>405</v>
      </c>
      <c r="E28" s="91" t="s">
        <v>41</v>
      </c>
      <c r="F28" s="91" t="s">
        <v>404</v>
      </c>
    </row>
    <row r="29" spans="1:10" s="114" customFormat="1" ht="80.25" customHeight="1" x14ac:dyDescent="0.25">
      <c r="A29" s="91">
        <v>8</v>
      </c>
      <c r="B29" s="98" t="str">
        <f>'ยุทธศาสตร์ที่ 2'!B151</f>
        <v xml:space="preserve">โครงการงานประเพณี “นบพระ – เล่นเพลง และงานกาชาด” จังหวัดกำแพงเพชร ประจำปีงบประมาณ พ.ศ.2562  </v>
      </c>
      <c r="C29" s="121">
        <f>'ยุทธศาสตร์ที่ 2'!D151</f>
        <v>40000</v>
      </c>
      <c r="D29" s="92" t="s">
        <v>405</v>
      </c>
      <c r="E29" s="91" t="s">
        <v>41</v>
      </c>
      <c r="F29" s="91" t="s">
        <v>397</v>
      </c>
    </row>
    <row r="30" spans="1:10" s="114" customFormat="1" ht="15.75" customHeight="1" x14ac:dyDescent="0.25">
      <c r="A30" s="136"/>
      <c r="B30" s="134"/>
      <c r="C30" s="144"/>
      <c r="D30" s="135"/>
      <c r="E30" s="136"/>
      <c r="F30" s="136"/>
    </row>
    <row r="31" spans="1:10" s="114" customFormat="1" ht="9" customHeight="1" x14ac:dyDescent="0.25">
      <c r="A31" s="169"/>
      <c r="B31" s="134"/>
      <c r="C31" s="144"/>
      <c r="D31" s="135"/>
      <c r="E31" s="136"/>
      <c r="F31" s="170"/>
    </row>
    <row r="32" spans="1:10" s="114" customFormat="1" x14ac:dyDescent="0.25">
      <c r="A32" s="279" t="s">
        <v>64</v>
      </c>
      <c r="B32" s="280"/>
      <c r="C32" s="280"/>
      <c r="D32" s="280"/>
      <c r="E32" s="280"/>
      <c r="F32" s="281"/>
      <c r="G32" s="264"/>
      <c r="H32" s="264"/>
      <c r="I32" s="264"/>
      <c r="J32" s="264"/>
    </row>
    <row r="33" spans="1:10" s="114" customFormat="1" x14ac:dyDescent="0.3">
      <c r="A33" s="138"/>
      <c r="B33" s="139" t="s">
        <v>65</v>
      </c>
      <c r="C33" s="159"/>
      <c r="D33" s="159"/>
      <c r="E33" s="159"/>
      <c r="F33" s="141"/>
      <c r="G33" s="113"/>
      <c r="H33" s="113"/>
      <c r="I33" s="113"/>
      <c r="J33" s="113"/>
    </row>
    <row r="34" spans="1:10" s="114" customFormat="1" ht="39" customHeight="1" x14ac:dyDescent="0.25">
      <c r="A34" s="125">
        <v>1</v>
      </c>
      <c r="B34" s="98" t="s">
        <v>66</v>
      </c>
      <c r="C34" s="121">
        <v>20000</v>
      </c>
      <c r="D34" s="92" t="s">
        <v>63</v>
      </c>
      <c r="E34" s="91" t="s">
        <v>41</v>
      </c>
      <c r="F34" s="124" t="s">
        <v>406</v>
      </c>
    </row>
    <row r="35" spans="1:10" s="114" customFormat="1" ht="39.75" customHeight="1" x14ac:dyDescent="0.25">
      <c r="A35" s="124">
        <v>2</v>
      </c>
      <c r="B35" s="143" t="str">
        <f>'ยุทธศาสตร์ที่ 4'!B24</f>
        <v>โครงการเวทีประชาคมเพื่อจัดทำแผนพัฒนาท้องถิ่น</v>
      </c>
      <c r="C35" s="99">
        <f>'ยุทธศาสตร์ที่ 4'!D24</f>
        <v>3000</v>
      </c>
      <c r="D35" s="92" t="s">
        <v>63</v>
      </c>
      <c r="E35" s="91" t="s">
        <v>41</v>
      </c>
      <c r="F35" s="124" t="s">
        <v>406</v>
      </c>
    </row>
    <row r="36" spans="1:10" s="114" customFormat="1" ht="10.5" customHeight="1" x14ac:dyDescent="0.25">
      <c r="A36" s="276"/>
      <c r="B36" s="277"/>
      <c r="C36" s="278"/>
      <c r="D36" s="163"/>
      <c r="E36" s="160"/>
      <c r="F36" s="276"/>
    </row>
    <row r="37" spans="1:10" x14ac:dyDescent="0.3">
      <c r="A37" s="271"/>
      <c r="B37" s="139" t="s">
        <v>286</v>
      </c>
      <c r="C37" s="140"/>
      <c r="D37" s="140"/>
      <c r="E37" s="140"/>
      <c r="F37" s="282"/>
    </row>
    <row r="38" spans="1:10" ht="20.25" customHeight="1" x14ac:dyDescent="0.2">
      <c r="A38" s="337" t="s">
        <v>142</v>
      </c>
      <c r="B38" s="339" t="s">
        <v>4</v>
      </c>
      <c r="C38" s="341" t="s">
        <v>7</v>
      </c>
      <c r="D38" s="118" t="s">
        <v>8</v>
      </c>
      <c r="E38" s="341" t="s">
        <v>10</v>
      </c>
      <c r="F38" s="342" t="s">
        <v>143</v>
      </c>
    </row>
    <row r="39" spans="1:10" x14ac:dyDescent="0.2">
      <c r="A39" s="338"/>
      <c r="B39" s="340"/>
      <c r="C39" s="341"/>
      <c r="D39" s="119" t="s">
        <v>9</v>
      </c>
      <c r="E39" s="341"/>
      <c r="F39" s="343"/>
    </row>
    <row r="40" spans="1:10" ht="42.75" customHeight="1" x14ac:dyDescent="0.2">
      <c r="A40" s="124">
        <v>1</v>
      </c>
      <c r="B40" s="143" t="str">
        <f>'ยุทธศาสตร์ที่ 4'!B40</f>
        <v xml:space="preserve">โครงการปกป้องสถาบันสำคัญของชาติ
</v>
      </c>
      <c r="C40" s="99">
        <f>'ยุทธศาสตร์ที่ 4'!D40</f>
        <v>13000</v>
      </c>
      <c r="D40" s="92" t="s">
        <v>63</v>
      </c>
      <c r="E40" s="91" t="s">
        <v>41</v>
      </c>
      <c r="F40" s="91" t="s">
        <v>407</v>
      </c>
    </row>
    <row r="41" spans="1:10" ht="41.25" customHeight="1" x14ac:dyDescent="0.2">
      <c r="A41" s="124">
        <v>2</v>
      </c>
      <c r="B41" s="98" t="str">
        <f>'ยุทธศาสตร์ที่ 4'!B55</f>
        <v>โครงการฝึกอาชีพให้แก่ประชาชนตำบลประชาสุขสันต์</v>
      </c>
      <c r="C41" s="99">
        <f>'ยุทธศาสตร์ที่ 4'!D55</f>
        <v>15000</v>
      </c>
      <c r="D41" s="92" t="s">
        <v>63</v>
      </c>
      <c r="E41" s="91" t="s">
        <v>41</v>
      </c>
      <c r="F41" s="124" t="s">
        <v>442</v>
      </c>
    </row>
    <row r="42" spans="1:10" ht="33" customHeight="1" x14ac:dyDescent="0.2">
      <c r="A42" s="124">
        <v>3</v>
      </c>
      <c r="B42" s="98" t="str">
        <f>'ยุทธศาสตร์ที่ 4'!B56</f>
        <v xml:space="preserve">โครงการรณรงค์แก้ไขปัญหายาเสพติด
</v>
      </c>
      <c r="C42" s="99">
        <f>'ยุทธศาสตร์ที่ 4'!D56</f>
        <v>10000</v>
      </c>
      <c r="D42" s="92" t="s">
        <v>63</v>
      </c>
      <c r="E42" s="91" t="s">
        <v>41</v>
      </c>
      <c r="F42" s="124" t="s">
        <v>408</v>
      </c>
    </row>
    <row r="43" spans="1:10" ht="45" customHeight="1" x14ac:dyDescent="0.2">
      <c r="A43" s="124">
        <v>4</v>
      </c>
      <c r="B43" s="98" t="str">
        <f>'ยุทธศาสตร์ที่ 4'!B68</f>
        <v>โครงการศูนย์ดำรงธรรมเทศบาลตำบลประชาสุขสันต์</v>
      </c>
      <c r="C43" s="99">
        <f>'ยุทธศาสตร์ที่ 4'!D68</f>
        <v>3000</v>
      </c>
      <c r="D43" s="92" t="s">
        <v>63</v>
      </c>
      <c r="E43" s="91" t="s">
        <v>41</v>
      </c>
      <c r="F43" s="124" t="s">
        <v>408</v>
      </c>
    </row>
    <row r="44" spans="1:10" ht="47.25" customHeight="1" x14ac:dyDescent="0.2">
      <c r="A44" s="124">
        <v>5</v>
      </c>
      <c r="B44" s="98" t="str">
        <f>'ยุทธศาสตร์ที่ 4'!B69</f>
        <v>โครงการเสริมสร้างคนดีวิถีประชาธิปไตย</v>
      </c>
      <c r="C44" s="99">
        <f>'ยุทธศาสตร์ที่ 4'!D69</f>
        <v>10000</v>
      </c>
      <c r="D44" s="92" t="s">
        <v>63</v>
      </c>
      <c r="E44" s="91" t="s">
        <v>41</v>
      </c>
      <c r="F44" s="132">
        <v>22616</v>
      </c>
    </row>
    <row r="45" spans="1:10" ht="49.5" customHeight="1" x14ac:dyDescent="0.2">
      <c r="A45" s="124">
        <v>6</v>
      </c>
      <c r="B45" s="98" t="str">
        <f>'ยุทธศาสตร์ที่ 4'!B80</f>
        <v>โครงการอบรมให้ความรู้เกี่ยวกับกฎหมายภาษีท้องถิ่น</v>
      </c>
      <c r="C45" s="99">
        <f>'ยุทธศาสตร์ที่ 4'!D80</f>
        <v>13000</v>
      </c>
      <c r="D45" s="92" t="s">
        <v>63</v>
      </c>
      <c r="E45" s="91" t="s">
        <v>41</v>
      </c>
      <c r="F45" s="132">
        <v>22647</v>
      </c>
    </row>
    <row r="46" spans="1:10" ht="28.5" customHeight="1" x14ac:dyDescent="0.3">
      <c r="A46" s="126"/>
      <c r="B46" s="127" t="s">
        <v>379</v>
      </c>
      <c r="C46" s="128"/>
      <c r="D46" s="128"/>
      <c r="E46" s="129"/>
      <c r="F46" s="124"/>
    </row>
    <row r="47" spans="1:10" ht="19.5" customHeight="1" x14ac:dyDescent="0.2">
      <c r="A47" s="337" t="s">
        <v>142</v>
      </c>
      <c r="B47" s="339" t="s">
        <v>4</v>
      </c>
      <c r="C47" s="341" t="s">
        <v>7</v>
      </c>
      <c r="D47" s="265" t="s">
        <v>8</v>
      </c>
      <c r="E47" s="341" t="s">
        <v>10</v>
      </c>
      <c r="F47" s="342" t="s">
        <v>143</v>
      </c>
    </row>
    <row r="48" spans="1:10" ht="27" customHeight="1" x14ac:dyDescent="0.2">
      <c r="A48" s="338"/>
      <c r="B48" s="340"/>
      <c r="C48" s="341"/>
      <c r="D48" s="266" t="s">
        <v>9</v>
      </c>
      <c r="E48" s="341"/>
      <c r="F48" s="343"/>
    </row>
    <row r="49" spans="1:6" ht="48.75" customHeight="1" x14ac:dyDescent="0.2">
      <c r="A49" s="124">
        <v>1</v>
      </c>
      <c r="B49" s="98" t="str">
        <f>'ยุทธศาสตร์ที่ 4'!B92</f>
        <v>โครงการสัตว์ปลอดโรค คนปลอดภัย จากโรคพิษสุนัขบ้า</v>
      </c>
      <c r="C49" s="99">
        <f>'ยุทธศาสตร์ที่ 4'!D92</f>
        <v>85000</v>
      </c>
      <c r="D49" s="92" t="s">
        <v>402</v>
      </c>
      <c r="E49" s="91" t="s">
        <v>41</v>
      </c>
      <c r="F49" s="124" t="s">
        <v>409</v>
      </c>
    </row>
    <row r="50" spans="1:6" ht="63" customHeight="1" x14ac:dyDescent="0.2">
      <c r="A50" s="124">
        <v>2</v>
      </c>
      <c r="B50" s="98" t="str">
        <f>'ยุทธศาสตร์ที่ 4'!B110</f>
        <v>อุดหนุนโครงการสตรีบ้านหร่ายการ้อง ใส่ใจป้องกันภัยมะเร็งเต้านม หมู่ที่ 1 บ้านหร่ายการ้อง</v>
      </c>
      <c r="C50" s="99">
        <f>'ยุทธศาสตร์ที่ 4'!D110</f>
        <v>8350</v>
      </c>
      <c r="D50" s="92" t="s">
        <v>35</v>
      </c>
      <c r="E50" s="91" t="s">
        <v>41</v>
      </c>
      <c r="F50" s="124" t="s">
        <v>409</v>
      </c>
    </row>
    <row r="51" spans="1:6" ht="66.75" customHeight="1" x14ac:dyDescent="0.2">
      <c r="A51" s="124">
        <v>3</v>
      </c>
      <c r="B51" s="98" t="str">
        <f>'ยุทธศาสตร์ที่ 4'!B111</f>
        <v>อุดหนุนโครงการตรวจสุขภาพเคลื่อนที่แบบบูรณาการเชิงรุก  หมู่ที่ 1 บ้านหร่ายการ้อง</v>
      </c>
      <c r="C51" s="99">
        <f>'ยุทธศาสตร์ที่ 4'!D111</f>
        <v>4750</v>
      </c>
      <c r="D51" s="92" t="s">
        <v>35</v>
      </c>
      <c r="E51" s="91" t="s">
        <v>41</v>
      </c>
      <c r="F51" s="124" t="s">
        <v>409</v>
      </c>
    </row>
    <row r="52" spans="1:6" ht="66" customHeight="1" x14ac:dyDescent="0.2">
      <c r="A52" s="124">
        <v>4</v>
      </c>
      <c r="B52" s="98" t="str">
        <f>'ยุทธศาสตร์ที่ 4'!B112</f>
        <v xml:space="preserve">อุดหนุนโครงการเยาวชนรุ่นใหม่ ร่วมใจต้านภัยยาเสพติด หมู่ที่ 1 บ้าน หร่ายการ้อง
</v>
      </c>
      <c r="C52" s="99">
        <f>'ยุทธศาสตร์ที่ 4'!D112</f>
        <v>6900</v>
      </c>
      <c r="D52" s="92" t="s">
        <v>35</v>
      </c>
      <c r="E52" s="91" t="s">
        <v>41</v>
      </c>
      <c r="F52" s="124" t="s">
        <v>409</v>
      </c>
    </row>
    <row r="53" spans="1:6" ht="88.5" customHeight="1" x14ac:dyDescent="0.2">
      <c r="A53" s="124">
        <v>5</v>
      </c>
      <c r="B53" s="98" t="str">
        <f>'ยุทธศาสตร์ที่ 4'!B123</f>
        <v>อุดหนุนโครงการควบคุมการขาดสารไอโอดีนของสมเด็จพระเทพรัตนราชสุดาฯ สยามบรมราชกุมารี หมู่ที่ 2 บ้านลานตาบัว</v>
      </c>
      <c r="C53" s="99">
        <f>'ยุทธศาสตร์ที่ 4'!D123</f>
        <v>5300</v>
      </c>
      <c r="D53" s="92" t="s">
        <v>31</v>
      </c>
      <c r="E53" s="91" t="s">
        <v>41</v>
      </c>
      <c r="F53" s="124" t="s">
        <v>409</v>
      </c>
    </row>
    <row r="54" spans="1:6" ht="61.5" customHeight="1" x14ac:dyDescent="0.2">
      <c r="A54" s="124">
        <v>6</v>
      </c>
      <c r="B54" s="98" t="str">
        <f>'ยุทธศาสตร์ที่ 4'!B124</f>
        <v xml:space="preserve">อุดหนุนโครงการส่งเสริมพัฒนาการเด็กเฉลิมพระเกียรติ
 หมู่ที่ 2 บ้านลานตาบัว
</v>
      </c>
      <c r="C54" s="99">
        <f>'ยุทธศาสตร์ที่ 4'!D124</f>
        <v>7300</v>
      </c>
      <c r="D54" s="92" t="s">
        <v>31</v>
      </c>
      <c r="E54" s="91" t="s">
        <v>41</v>
      </c>
      <c r="F54" s="124" t="s">
        <v>409</v>
      </c>
    </row>
    <row r="55" spans="1:6" ht="63" customHeight="1" x14ac:dyDescent="0.2">
      <c r="A55" s="124">
        <v>7</v>
      </c>
      <c r="B55" s="98" t="str">
        <f>'ยุทธศาสตร์ที่ 4'!B125</f>
        <v xml:space="preserve">โครงการอบรมหมอหมู่บ้านในพระราชประสงค์ หมู่ที่ 2 
บ้านลานตาบัว
</v>
      </c>
      <c r="C55" s="99">
        <f>'ยุทธศาสตร์ที่ 4'!D125</f>
        <v>7400</v>
      </c>
      <c r="D55" s="92" t="s">
        <v>31</v>
      </c>
      <c r="E55" s="91" t="s">
        <v>41</v>
      </c>
      <c r="F55" s="124" t="s">
        <v>409</v>
      </c>
    </row>
    <row r="56" spans="1:6" ht="62.25" customHeight="1" x14ac:dyDescent="0.2">
      <c r="A56" s="124">
        <v>8</v>
      </c>
      <c r="B56" s="98" t="str">
        <f>'ยุทธศาสตร์ที่ 4'!B136</f>
        <v>อุดหนุนโครงการสืบสานพระราชปณิธานสมเด็จย่า ต้านภัยมะเร็งเต้านม  บ้านประชาสุขสันต์</v>
      </c>
      <c r="C56" s="99">
        <f>'ยุทธศาสตร์ที่ 4'!D136</f>
        <v>7300</v>
      </c>
      <c r="D56" s="92" t="s">
        <v>32</v>
      </c>
      <c r="E56" s="91" t="s">
        <v>41</v>
      </c>
      <c r="F56" s="124" t="s">
        <v>409</v>
      </c>
    </row>
    <row r="57" spans="1:6" ht="85.5" customHeight="1" x14ac:dyDescent="0.2">
      <c r="A57" s="124">
        <v>9</v>
      </c>
      <c r="B57" s="98" t="str">
        <f>'ยุทธศาสตร์ที่ 4'!B137</f>
        <v>อุดหนุนโครงการควบคุมการขาดสารไอโอดีนของสมเด็จพระเทพรัตนราชสุดาฯ สยามบรมราชกุมารี หมู่ที่ 3 บ้านประชาสุขสันต์</v>
      </c>
      <c r="C57" s="99">
        <f>'ยุทธศาสตร์ที่ 4'!D137</f>
        <v>5700</v>
      </c>
      <c r="D57" s="92" t="s">
        <v>32</v>
      </c>
      <c r="E57" s="91" t="s">
        <v>41</v>
      </c>
      <c r="F57" s="124" t="s">
        <v>409</v>
      </c>
    </row>
    <row r="58" spans="1:6" ht="69" customHeight="1" x14ac:dyDescent="0.2">
      <c r="A58" s="124">
        <v>10</v>
      </c>
      <c r="B58" s="98" t="str">
        <f>'ยุทธศาสตร์ที่ 4'!B138</f>
        <v>อุดหนุนโครงการตรวจสุขภาพเคลื่อนที่แบบบูรณาการเชิงรุก บ้านประชาสุขสันต์</v>
      </c>
      <c r="C58" s="99">
        <v>7000</v>
      </c>
      <c r="D58" s="92" t="s">
        <v>32</v>
      </c>
      <c r="E58" s="91" t="s">
        <v>41</v>
      </c>
      <c r="F58" s="124" t="s">
        <v>409</v>
      </c>
    </row>
    <row r="59" spans="1:6" ht="67.5" customHeight="1" x14ac:dyDescent="0.2">
      <c r="A59" s="124">
        <v>11</v>
      </c>
      <c r="B59" s="98" t="str">
        <f>'ยุทธศาสตร์ที่ 4'!B149</f>
        <v>อุดหนุนโครงการแก้ไขปัญหายาเสพติด To Be Number One หมู่ที่ 4 บ้านดงกระทิง</v>
      </c>
      <c r="C59" s="99">
        <f>'ยุทธศาสตร์ที่ 4'!D149</f>
        <v>6900</v>
      </c>
      <c r="D59" s="92" t="s">
        <v>36</v>
      </c>
      <c r="E59" s="91" t="s">
        <v>41</v>
      </c>
      <c r="F59" s="124" t="s">
        <v>409</v>
      </c>
    </row>
    <row r="60" spans="1:6" ht="61.5" customHeight="1" x14ac:dyDescent="0.2">
      <c r="A60" s="124">
        <v>12</v>
      </c>
      <c r="B60" s="98" t="str">
        <f>'ยุทธศาสตร์ที่ 4'!B150</f>
        <v>อุดหนุนโครงการตรวจสุขภาพเคลื่อนที่แบบบูรณาการเชิงรุก บ้านดงกระทิง</v>
      </c>
      <c r="C60" s="99">
        <f>'ยุทธศาสตร์ที่ 4'!D150</f>
        <v>4750</v>
      </c>
      <c r="D60" s="92" t="s">
        <v>36</v>
      </c>
      <c r="E60" s="91" t="s">
        <v>41</v>
      </c>
      <c r="F60" s="124" t="s">
        <v>409</v>
      </c>
    </row>
    <row r="61" spans="1:6" ht="59.25" customHeight="1" x14ac:dyDescent="0.2">
      <c r="A61" s="124">
        <v>13</v>
      </c>
      <c r="B61" s="98" t="str">
        <f>'ยุทธศาสตร์ที่ 4'!B151</f>
        <v xml:space="preserve">อุดหนุนโครงการสตรีบ้านดงกระทิง ใส่ใจป้องกันภัยมะเร็ง
เต้านม หมู่ที่ 4 บ้านดงกระทิง
</v>
      </c>
      <c r="C61" s="99">
        <f>'ยุทธศาสตร์ที่ 4'!D151</f>
        <v>8350</v>
      </c>
      <c r="D61" s="92" t="s">
        <v>36</v>
      </c>
      <c r="E61" s="91" t="s">
        <v>41</v>
      </c>
      <c r="F61" s="124" t="s">
        <v>409</v>
      </c>
    </row>
    <row r="62" spans="1:6" ht="76.5" customHeight="1" x14ac:dyDescent="0.2">
      <c r="A62" s="124">
        <v>14</v>
      </c>
      <c r="B62" s="98" t="str">
        <f>'ยุทธศาสตร์ที่ 4'!B162</f>
        <v xml:space="preserve">อุดหนุนโครงการควบคุมการขาดสารไอโอดีนของสมเด็จพระเทพรัตนราชสุดาฯ สยามบรมราชกุมารี หมู่ที่ 5 
บ้านหนองกรด
</v>
      </c>
      <c r="C62" s="99">
        <f>'ยุทธศาสตร์ที่ 4'!D162</f>
        <v>5300</v>
      </c>
      <c r="D62" s="92" t="s">
        <v>29</v>
      </c>
      <c r="E62" s="91" t="s">
        <v>41</v>
      </c>
      <c r="F62" s="124" t="s">
        <v>409</v>
      </c>
    </row>
    <row r="63" spans="1:6" ht="98.25" customHeight="1" x14ac:dyDescent="0.2">
      <c r="A63" s="124">
        <v>15</v>
      </c>
      <c r="B63" s="98" t="str">
        <f>'ยุทธศาสตร์ที่ 4'!B163</f>
        <v>อุดหนุนโครงการส่งเสริมโภชนาการและส่งเสริมสุขภาพอนามัยแม่และเด็กของสมเด็จพระเทพรัตนราชสุดาฯ สยามบรมราชกุมารี  หมู่ที่ 5 บ้านหนองกรด</v>
      </c>
      <c r="C63" s="99">
        <f>'ยุทธศาสตร์ที่ 4'!D163</f>
        <v>7400</v>
      </c>
      <c r="D63" s="92" t="s">
        <v>29</v>
      </c>
      <c r="E63" s="91" t="s">
        <v>41</v>
      </c>
      <c r="F63" s="124" t="s">
        <v>409</v>
      </c>
    </row>
    <row r="64" spans="1:6" ht="67.5" customHeight="1" x14ac:dyDescent="0.2">
      <c r="A64" s="124">
        <v>16</v>
      </c>
      <c r="B64" s="98" t="str">
        <f>'ยุทธศาสตร์ที่ 4'!B164</f>
        <v xml:space="preserve">โครงการสืบสานพระราชปณิธานสมเด็จย่า ต้านภัยมะเร็ง
เต้านม หมู่ที่ 5 บ้านหนองกรด
</v>
      </c>
      <c r="C64" s="99">
        <f>'ยุทธศาสตร์ที่ 4'!D164</f>
        <v>7300</v>
      </c>
      <c r="D64" s="92" t="s">
        <v>29</v>
      </c>
      <c r="E64" s="91" t="s">
        <v>41</v>
      </c>
      <c r="F64" s="124" t="s">
        <v>409</v>
      </c>
    </row>
    <row r="65" spans="1:6" ht="79.5" customHeight="1" x14ac:dyDescent="0.2">
      <c r="A65" s="124">
        <v>17</v>
      </c>
      <c r="B65" s="98" t="str">
        <f>'ยุทธศาสตร์ที่ 4'!B174</f>
        <v>อุดหนุนโครงการควบคุมการขาดสารไอโอดีนของสมเด็จพระเทพรัตนราชสุดาฯ สยามบรมราชกุมารี หมู่ที่ 6 บ้านเกาะควง</v>
      </c>
      <c r="C65" s="99">
        <f>'ยุทธศาสตร์ที่ 4'!D174</f>
        <v>4600</v>
      </c>
      <c r="D65" s="92" t="s">
        <v>33</v>
      </c>
      <c r="E65" s="91" t="s">
        <v>41</v>
      </c>
      <c r="F65" s="124" t="s">
        <v>409</v>
      </c>
    </row>
    <row r="66" spans="1:6" ht="66.75" customHeight="1" x14ac:dyDescent="0.2">
      <c r="A66" s="124">
        <v>18</v>
      </c>
      <c r="B66" s="98" t="str">
        <f>'ยุทธศาสตร์ที่ 4'!B175</f>
        <v xml:space="preserve">อุดหนุนโครงการสตรีบ้านเกาะควง ใส่ใจป้องกันภัยมะเร็ง
เต้านม หมู่ที่ 6 บ้านเกาะควง
</v>
      </c>
      <c r="C66" s="99">
        <f>'ยุทธศาสตร์ที่ 4'!D175</f>
        <v>6050</v>
      </c>
      <c r="D66" s="92" t="s">
        <v>33</v>
      </c>
      <c r="E66" s="91" t="s">
        <v>41</v>
      </c>
      <c r="F66" s="124" t="s">
        <v>409</v>
      </c>
    </row>
    <row r="67" spans="1:6" ht="58.5" customHeight="1" x14ac:dyDescent="0.2">
      <c r="A67" s="124">
        <v>19</v>
      </c>
      <c r="B67" s="98" t="str">
        <f>'ยุทธศาสตร์ที่ 4'!B176</f>
        <v xml:space="preserve">อุดหนุนโครงการหมู่บ้านเกาะควง ร่วมใจต้านภัยยาเสพติด 
หมู่ที่ 6 บ้านเกาะควง
</v>
      </c>
      <c r="C67" s="99">
        <f>'ยุทธศาสตร์ที่ 4'!D176</f>
        <v>9350</v>
      </c>
      <c r="D67" s="92" t="s">
        <v>33</v>
      </c>
      <c r="E67" s="91" t="s">
        <v>41</v>
      </c>
      <c r="F67" s="124" t="s">
        <v>409</v>
      </c>
    </row>
    <row r="68" spans="1:6" ht="48" customHeight="1" x14ac:dyDescent="0.2">
      <c r="A68" s="124">
        <v>20</v>
      </c>
      <c r="B68" s="98" t="str">
        <f>'ยุทธศาสตร์ที่ 4'!B187</f>
        <v>อุดหนุนโครงการรณรงค์แก้ไขปัญหายาเสพติด  หมู่บ้านเกาะไผ่ล้อม</v>
      </c>
      <c r="C68" s="99">
        <f>'ยุทธศาสตร์ที่ 4'!D187</f>
        <v>6900</v>
      </c>
      <c r="D68" s="92" t="s">
        <v>34</v>
      </c>
      <c r="E68" s="91" t="s">
        <v>41</v>
      </c>
      <c r="F68" s="124" t="s">
        <v>409</v>
      </c>
    </row>
    <row r="69" spans="1:6" ht="45" customHeight="1" x14ac:dyDescent="0.2">
      <c r="A69" s="124">
        <v>21</v>
      </c>
      <c r="B69" s="98" t="str">
        <f>'ยุทธศาสตร์ที่ 4'!B188</f>
        <v>อุดหนุนโครงการส่งเสริมป้องกันโรคขาดสารไอโอดีน หมู่บ้านเกาะไผ่ล้อม</v>
      </c>
      <c r="C69" s="99">
        <f>'ยุทธศาสตร์ที่ 4'!D188</f>
        <v>6900</v>
      </c>
      <c r="D69" s="92" t="s">
        <v>34</v>
      </c>
      <c r="E69" s="91" t="s">
        <v>41</v>
      </c>
      <c r="F69" s="124" t="s">
        <v>409</v>
      </c>
    </row>
    <row r="70" spans="1:6" ht="60" customHeight="1" x14ac:dyDescent="0.2">
      <c r="A70" s="124">
        <v>22</v>
      </c>
      <c r="B70" s="98" t="str">
        <f>'ยุทธศาสตร์ที่ 4'!B189</f>
        <v>อุดหนุนโครงการสืบสานพระราชปณิธานสมเด็จย่า ต้านภัยมะเร็งเต้านม หมู่ที่ 7 บ้านเกาะไผ่ล้อม</v>
      </c>
      <c r="C70" s="99">
        <f>'ยุทธศาสตร์ที่ 4'!D189</f>
        <v>6200</v>
      </c>
      <c r="D70" s="92" t="s">
        <v>34</v>
      </c>
      <c r="E70" s="91" t="s">
        <v>41</v>
      </c>
      <c r="F70" s="124" t="s">
        <v>409</v>
      </c>
    </row>
    <row r="71" spans="1:6" ht="66" customHeight="1" x14ac:dyDescent="0.2">
      <c r="A71" s="124">
        <v>23</v>
      </c>
      <c r="B71" s="98" t="str">
        <f>'ยุทธศาสตร์ที่ 4'!B200</f>
        <v xml:space="preserve">อุดหนุนโครงการสืบสานปณิธานสมเด็จย่า ต้านภัยมะเร็ง
เต้านม หมู่ที่ 8 บ้านก้าวเจริญพร
</v>
      </c>
      <c r="C71" s="99">
        <f>'ยุทธศาสตร์ที่ 4'!D200</f>
        <v>6750</v>
      </c>
      <c r="D71" s="92" t="s">
        <v>27</v>
      </c>
      <c r="E71" s="91" t="s">
        <v>41</v>
      </c>
      <c r="F71" s="124" t="s">
        <v>409</v>
      </c>
    </row>
    <row r="72" spans="1:6" ht="60.75" customHeight="1" x14ac:dyDescent="0.2">
      <c r="A72" s="124">
        <v>24</v>
      </c>
      <c r="B72" s="98" t="str">
        <f>'ยุทธศาสตร์ที่ 4'!B201</f>
        <v>อุดหนุนโครงการรณรงค์แก้ไขปัญหายาเสพติด  To Be Number One หมู่ที่ 8 บ้านก้าวเจริญพร</v>
      </c>
      <c r="C72" s="99">
        <f>'ยุทธศาสตร์ที่ 4'!D201</f>
        <v>8550</v>
      </c>
      <c r="D72" s="92" t="s">
        <v>27</v>
      </c>
      <c r="E72" s="91" t="s">
        <v>41</v>
      </c>
      <c r="F72" s="124" t="s">
        <v>409</v>
      </c>
    </row>
    <row r="73" spans="1:6" ht="63.75" customHeight="1" x14ac:dyDescent="0.2">
      <c r="A73" s="124">
        <v>25</v>
      </c>
      <c r="B73" s="98" t="str">
        <f>'ยุทธศาสตร์ที่ 4'!B202</f>
        <v>โครงการควบคุมการขาดไอโอดีนของสมเด็จพระเทพรัตนราชสุดาฯ สยามบรมราชกุมารี หมู่ที่ 8 บ้านก้าวเจริญพร</v>
      </c>
      <c r="C73" s="99">
        <f>'ยุทธศาสตร์ที่ 4'!D202</f>
        <v>4700</v>
      </c>
      <c r="D73" s="92" t="s">
        <v>27</v>
      </c>
      <c r="E73" s="91" t="s">
        <v>41</v>
      </c>
      <c r="F73" s="124" t="s">
        <v>409</v>
      </c>
    </row>
    <row r="74" spans="1:6" ht="63.75" customHeight="1" x14ac:dyDescent="0.2">
      <c r="A74" s="124">
        <v>26</v>
      </c>
      <c r="B74" s="98" t="str">
        <f>'ยุทธศาสตร์ที่ 4'!B213</f>
        <v xml:space="preserve">อุดหนุนโครงการบ้านหนองปลาไหล ใส่ใจป้องกันภัยมะเร็ง
เต้านม หมู่ที่ 9 บ้านหนองปลาไหล
</v>
      </c>
      <c r="C74" s="99">
        <f>'ยุทธศาสตร์ที่ 4'!D213</f>
        <v>8350</v>
      </c>
      <c r="D74" s="92" t="s">
        <v>37</v>
      </c>
      <c r="E74" s="91" t="s">
        <v>41</v>
      </c>
      <c r="F74" s="124" t="s">
        <v>409</v>
      </c>
    </row>
    <row r="75" spans="1:6" ht="63.75" customHeight="1" x14ac:dyDescent="0.2">
      <c r="A75" s="124">
        <v>27</v>
      </c>
      <c r="B75" s="98" t="str">
        <f>'ยุทธศาสตร์ที่ 4'!B214</f>
        <v>อุดหนุนโครงการตรวจสุขภาพเคลื่อนที่แบบบูรณาการเชิงรุก บ้านหนองปลาไหล</v>
      </c>
      <c r="C75" s="99">
        <f>'ยุทธศาสตร์ที่ 4'!D214</f>
        <v>5750</v>
      </c>
      <c r="D75" s="92" t="s">
        <v>37</v>
      </c>
      <c r="E75" s="91" t="s">
        <v>41</v>
      </c>
      <c r="F75" s="124" t="s">
        <v>409</v>
      </c>
    </row>
    <row r="76" spans="1:6" ht="63.75" customHeight="1" x14ac:dyDescent="0.2">
      <c r="A76" s="124">
        <v>28</v>
      </c>
      <c r="B76" s="98" t="str">
        <f>'ยุทธศาสตร์ที่ 4'!B215</f>
        <v>อุดหนุนโครงการควบคุมการขาดสารไอโอดีน หมู่บ้านหนองปลาไหล</v>
      </c>
      <c r="C76" s="99">
        <f>'ยุทธศาสตร์ที่ 4'!D215</f>
        <v>5900</v>
      </c>
      <c r="D76" s="92" t="s">
        <v>37</v>
      </c>
      <c r="E76" s="91" t="s">
        <v>41</v>
      </c>
      <c r="F76" s="124" t="s">
        <v>409</v>
      </c>
    </row>
    <row r="77" spans="1:6" ht="63.75" customHeight="1" x14ac:dyDescent="0.2">
      <c r="A77" s="124">
        <v>29</v>
      </c>
      <c r="B77" s="98" t="str">
        <f>'ยุทธศาสตร์ที่ 4'!B226</f>
        <v xml:space="preserve">อุดหนุนโครงการส่งเสริมพัฒนาการเด็กเฉลิมพระเกียรติ
 หมู่ที่ 10 บ้านพรานอบ
</v>
      </c>
      <c r="C77" s="99">
        <f>'ยุทธศาสตร์ที่ 4'!D226</f>
        <v>8000</v>
      </c>
      <c r="D77" s="92" t="s">
        <v>30</v>
      </c>
      <c r="E77" s="91" t="s">
        <v>41</v>
      </c>
      <c r="F77" s="124" t="s">
        <v>409</v>
      </c>
    </row>
    <row r="78" spans="1:6" ht="63.75" customHeight="1" x14ac:dyDescent="0.2">
      <c r="A78" s="124">
        <v>30</v>
      </c>
      <c r="B78" s="98" t="str">
        <f>'ยุทธศาสตร์ที่ 4'!B227</f>
        <v xml:space="preserve">อุดหนุนโครงการอบรมหมอหมู่บ้านในพระราชประสงค์ 
หมู่ที่ 10 บ้านพรานอบ
</v>
      </c>
      <c r="C78" s="99">
        <f>'ยุทธศาสตร์ที่ 4'!D227</f>
        <v>7400</v>
      </c>
      <c r="D78" s="92" t="s">
        <v>30</v>
      </c>
      <c r="E78" s="91" t="s">
        <v>41</v>
      </c>
      <c r="F78" s="124" t="s">
        <v>409</v>
      </c>
    </row>
    <row r="79" spans="1:6" ht="63.75" customHeight="1" x14ac:dyDescent="0.2">
      <c r="A79" s="124">
        <v>31</v>
      </c>
      <c r="B79" s="98" t="str">
        <f>'ยุทธศาสตร์ที่ 4'!B228</f>
        <v>อุดหนุนโครงการขาดสารไอโอดีนของสมเด็จพระเทพรัตนราชสุดาฯ สยามบรมราชกุมารี หมู่ที่ 10 บ้านพรานอบ</v>
      </c>
      <c r="C79" s="99">
        <f>'ยุทธศาสตร์ที่ 4'!D228</f>
        <v>4600</v>
      </c>
      <c r="D79" s="92" t="s">
        <v>30</v>
      </c>
      <c r="E79" s="91" t="s">
        <v>41</v>
      </c>
      <c r="F79" s="124" t="s">
        <v>409</v>
      </c>
    </row>
    <row r="80" spans="1:6" ht="91.5" customHeight="1" x14ac:dyDescent="0.2">
      <c r="A80" s="124">
        <v>32</v>
      </c>
      <c r="B80" s="98" t="str">
        <f>'ยุทธศาสตร์ที่ 4'!B239</f>
        <v>อุดหนุนโครงการควบคุมการขาดสารไอโอดีนของสมเด็จพระเทพรัตนราชสุดาฯ สยามบรมราชกุมารี หมู่ที่ 11 บ้านบัวทอง</v>
      </c>
      <c r="C80" s="99">
        <f>'ยุทธศาสตร์ที่ 4'!D239</f>
        <v>5300</v>
      </c>
      <c r="D80" s="92" t="s">
        <v>28</v>
      </c>
      <c r="E80" s="91" t="s">
        <v>41</v>
      </c>
      <c r="F80" s="124" t="s">
        <v>409</v>
      </c>
    </row>
    <row r="81" spans="1:6" ht="68.25" customHeight="1" x14ac:dyDescent="0.2">
      <c r="A81" s="124">
        <v>33</v>
      </c>
      <c r="B81" s="98" t="str">
        <f>'ยุทธศาสตร์ที่ 4'!B240</f>
        <v xml:space="preserve">อุดหนุนโครงการอบรมหมอหมู่บ้านในพระราชประสงค์ 
หมู่ที่ 11 บ้านบัวทอง
</v>
      </c>
      <c r="C81" s="99">
        <f>'ยุทธศาสตร์ที่ 4'!D240</f>
        <v>7400</v>
      </c>
      <c r="D81" s="92" t="s">
        <v>28</v>
      </c>
      <c r="E81" s="91" t="s">
        <v>41</v>
      </c>
      <c r="F81" s="124" t="s">
        <v>409</v>
      </c>
    </row>
    <row r="82" spans="1:6" ht="68.25" customHeight="1" x14ac:dyDescent="0.2">
      <c r="A82" s="124">
        <v>34</v>
      </c>
      <c r="B82" s="98" t="str">
        <f>'ยุทธศาสตร์ที่ 4'!B241</f>
        <v xml:space="preserve">อุดหนุนโครงการส่งเสริมพัฒนาการเด็กเฉลิมพระเกียรติ
 หมู่ที่ 11 บ้านบัวทอง
</v>
      </c>
      <c r="C82" s="99">
        <f>'ยุทธศาสตร์ที่ 4'!D241</f>
        <v>7300</v>
      </c>
      <c r="D82" s="92" t="s">
        <v>28</v>
      </c>
      <c r="E82" s="91" t="s">
        <v>41</v>
      </c>
      <c r="F82" s="124" t="s">
        <v>409</v>
      </c>
    </row>
    <row r="83" spans="1:6" ht="41.25" customHeight="1" x14ac:dyDescent="0.2">
      <c r="A83" s="276"/>
      <c r="B83" s="161"/>
      <c r="C83" s="278"/>
      <c r="D83" s="163"/>
      <c r="E83" s="160"/>
      <c r="F83" s="276"/>
    </row>
    <row r="84" spans="1:6" x14ac:dyDescent="0.3">
      <c r="A84" s="271"/>
      <c r="B84" s="139" t="s">
        <v>380</v>
      </c>
      <c r="C84" s="140"/>
      <c r="D84" s="140"/>
      <c r="E84" s="140"/>
      <c r="F84" s="282"/>
    </row>
    <row r="85" spans="1:6" ht="20.25" customHeight="1" x14ac:dyDescent="0.2">
      <c r="A85" s="337" t="s">
        <v>142</v>
      </c>
      <c r="B85" s="339" t="s">
        <v>4</v>
      </c>
      <c r="C85" s="341" t="s">
        <v>7</v>
      </c>
      <c r="D85" s="118" t="s">
        <v>8</v>
      </c>
      <c r="E85" s="341" t="s">
        <v>10</v>
      </c>
      <c r="F85" s="342" t="s">
        <v>143</v>
      </c>
    </row>
    <row r="86" spans="1:6" x14ac:dyDescent="0.2">
      <c r="A86" s="338"/>
      <c r="B86" s="340"/>
      <c r="C86" s="341"/>
      <c r="D86" s="119" t="s">
        <v>9</v>
      </c>
      <c r="E86" s="341"/>
      <c r="F86" s="343"/>
    </row>
    <row r="87" spans="1:6" ht="45.75" customHeight="1" x14ac:dyDescent="0.2">
      <c r="A87" s="131">
        <v>1</v>
      </c>
      <c r="B87" s="98" t="str">
        <f>'ยุทธศาสตร์ที่ 4'!B252</f>
        <v>โครงการเติมบุญเสริมปัญญาพัฒนาผู้สูงอายุ</v>
      </c>
      <c r="C87" s="99">
        <f>'ยุทธศาสตร์ที่ 4'!D252</f>
        <v>20000</v>
      </c>
      <c r="D87" s="92" t="s">
        <v>63</v>
      </c>
      <c r="E87" s="91" t="s">
        <v>41</v>
      </c>
      <c r="F87" s="124" t="s">
        <v>410</v>
      </c>
    </row>
    <row r="88" spans="1:6" ht="43.5" customHeight="1" x14ac:dyDescent="0.2">
      <c r="A88" s="131">
        <v>2</v>
      </c>
      <c r="B88" s="98" t="str">
        <f>'ยุทธศาสตร์ที่ 4'!B253</f>
        <v>โครงการส่งเสริมการเรียนรู้เพื่อป้องกันและแก้ไขปัญหาเอดส์</v>
      </c>
      <c r="C88" s="99">
        <f>'ยุทธศาสตร์ที่ 4'!D253</f>
        <v>15000</v>
      </c>
      <c r="D88" s="92" t="s">
        <v>63</v>
      </c>
      <c r="E88" s="91" t="s">
        <v>41</v>
      </c>
      <c r="F88" s="124" t="s">
        <v>411</v>
      </c>
    </row>
    <row r="89" spans="1:6" ht="43.5" customHeight="1" x14ac:dyDescent="0.2">
      <c r="A89" s="284"/>
      <c r="B89" s="161"/>
      <c r="C89" s="278"/>
      <c r="D89" s="163"/>
      <c r="E89" s="160"/>
      <c r="F89" s="276"/>
    </row>
    <row r="90" spans="1:6" x14ac:dyDescent="0.3">
      <c r="A90" s="271"/>
      <c r="B90" s="139" t="s">
        <v>124</v>
      </c>
      <c r="C90" s="140"/>
      <c r="D90" s="140"/>
      <c r="E90" s="140"/>
      <c r="F90" s="282"/>
    </row>
    <row r="91" spans="1:6" ht="20.25" customHeight="1" x14ac:dyDescent="0.2">
      <c r="A91" s="337" t="s">
        <v>142</v>
      </c>
      <c r="B91" s="339" t="s">
        <v>4</v>
      </c>
      <c r="C91" s="341" t="s">
        <v>7</v>
      </c>
      <c r="D91" s="118" t="s">
        <v>8</v>
      </c>
      <c r="E91" s="341" t="s">
        <v>10</v>
      </c>
      <c r="F91" s="342" t="s">
        <v>143</v>
      </c>
    </row>
    <row r="92" spans="1:6" x14ac:dyDescent="0.2">
      <c r="A92" s="338"/>
      <c r="B92" s="340"/>
      <c r="C92" s="341"/>
      <c r="D92" s="119" t="s">
        <v>9</v>
      </c>
      <c r="E92" s="341"/>
      <c r="F92" s="343"/>
    </row>
    <row r="93" spans="1:6" ht="74.25" customHeight="1" x14ac:dyDescent="0.2">
      <c r="A93" s="124">
        <v>1</v>
      </c>
      <c r="B93" s="98" t="str">
        <f>'ยุทธศาสตร์ที่ 4'!B267</f>
        <v>โครงการจัดส่งนักกีฬาเข้าร่วมการแข่งขันกีฬาองค์กรปกครองส่วนท้องถิ่นและกีฬาอื่นๆ</v>
      </c>
      <c r="C93" s="283">
        <f>'ยุทธศาสตร์ที่ 4'!D267</f>
        <v>10000</v>
      </c>
      <c r="D93" s="92" t="s">
        <v>63</v>
      </c>
      <c r="E93" s="91" t="s">
        <v>41</v>
      </c>
      <c r="F93" s="124" t="s">
        <v>412</v>
      </c>
    </row>
    <row r="94" spans="1:6" ht="25.5" customHeight="1" x14ac:dyDescent="0.2">
      <c r="A94" s="276"/>
      <c r="B94" s="161"/>
      <c r="C94" s="162"/>
      <c r="D94" s="163"/>
      <c r="E94" s="160"/>
      <c r="F94" s="276"/>
    </row>
    <row r="95" spans="1:6" ht="25.5" customHeight="1" x14ac:dyDescent="0.2">
      <c r="A95" s="137"/>
      <c r="B95" s="134"/>
      <c r="C95" s="272"/>
      <c r="D95" s="135"/>
      <c r="E95" s="136"/>
      <c r="F95" s="137"/>
    </row>
    <row r="96" spans="1:6" ht="25.5" customHeight="1" x14ac:dyDescent="0.2">
      <c r="A96" s="137"/>
      <c r="B96" s="134"/>
      <c r="C96" s="272"/>
      <c r="D96" s="135"/>
      <c r="E96" s="136"/>
      <c r="F96" s="137"/>
    </row>
    <row r="97" spans="1:10" x14ac:dyDescent="0.3">
      <c r="A97" s="138"/>
      <c r="B97" s="139" t="s">
        <v>125</v>
      </c>
      <c r="C97" s="140"/>
      <c r="D97" s="140"/>
      <c r="E97" s="140"/>
      <c r="F97" s="141"/>
    </row>
    <row r="98" spans="1:10" ht="28.5" customHeight="1" x14ac:dyDescent="0.3">
      <c r="A98" s="142">
        <v>1</v>
      </c>
      <c r="B98" s="98" t="str">
        <f>'ยุทธศาสตร์ที่ 4'!B281</f>
        <v xml:space="preserve"> เบี้ยยังชีพผู้สูงอายุ </v>
      </c>
      <c r="C98" s="133">
        <f>'ยุทธศาสตร์ที่ 4'!D281</f>
        <v>8710000</v>
      </c>
      <c r="D98" s="92" t="s">
        <v>63</v>
      </c>
      <c r="E98" s="91" t="s">
        <v>41</v>
      </c>
      <c r="F98" s="124" t="s">
        <v>408</v>
      </c>
    </row>
    <row r="99" spans="1:10" ht="28.5" customHeight="1" x14ac:dyDescent="0.3">
      <c r="A99" s="142">
        <v>2</v>
      </c>
      <c r="B99" s="98" t="str">
        <f>'ยุทธศาสตร์ที่ 4'!B282</f>
        <v xml:space="preserve">เบี้ยยังชีพคนพิการ </v>
      </c>
      <c r="C99" s="133">
        <f>'ยุทธศาสตร์ที่ 4'!D282</f>
        <v>4820000</v>
      </c>
      <c r="D99" s="92" t="s">
        <v>63</v>
      </c>
      <c r="E99" s="91" t="s">
        <v>41</v>
      </c>
      <c r="F99" s="124" t="s">
        <v>408</v>
      </c>
    </row>
    <row r="100" spans="1:10" ht="28.5" customHeight="1" x14ac:dyDescent="0.3">
      <c r="A100" s="142">
        <v>3</v>
      </c>
      <c r="B100" s="98" t="str">
        <f>'ยุทธศาสตร์ที่ 4'!B295</f>
        <v xml:space="preserve">เบี้ยยังชีพผู้ป่วยเอดส์ </v>
      </c>
      <c r="C100" s="133">
        <f>'ยุทธศาสตร์ที่ 4'!D295</f>
        <v>102000</v>
      </c>
      <c r="D100" s="92" t="s">
        <v>63</v>
      </c>
      <c r="E100" s="91" t="s">
        <v>41</v>
      </c>
      <c r="F100" s="124" t="s">
        <v>408</v>
      </c>
    </row>
    <row r="101" spans="1:10" ht="28.5" customHeight="1" x14ac:dyDescent="0.3">
      <c r="A101" s="285"/>
      <c r="B101" s="134"/>
      <c r="C101" s="272"/>
      <c r="D101" s="135"/>
      <c r="E101" s="136"/>
      <c r="F101" s="137"/>
    </row>
    <row r="102" spans="1:10" x14ac:dyDescent="0.2">
      <c r="A102" s="344" t="s">
        <v>71</v>
      </c>
      <c r="B102" s="344"/>
      <c r="C102" s="344"/>
      <c r="D102" s="344"/>
      <c r="E102" s="344"/>
      <c r="F102" s="344"/>
      <c r="G102" s="344"/>
      <c r="H102" s="344"/>
      <c r="I102" s="344"/>
      <c r="J102" s="344"/>
    </row>
    <row r="103" spans="1:10" x14ac:dyDescent="0.3">
      <c r="B103" s="60" t="s">
        <v>72</v>
      </c>
      <c r="C103" s="94"/>
      <c r="D103" s="94"/>
      <c r="E103" s="94"/>
      <c r="G103" s="94"/>
      <c r="H103" s="94"/>
      <c r="I103" s="94"/>
      <c r="J103" s="94"/>
    </row>
    <row r="104" spans="1:10" x14ac:dyDescent="0.3">
      <c r="A104" s="337" t="s">
        <v>142</v>
      </c>
      <c r="B104" s="339" t="s">
        <v>4</v>
      </c>
      <c r="C104" s="341" t="s">
        <v>7</v>
      </c>
      <c r="D104" s="118" t="s">
        <v>8</v>
      </c>
      <c r="E104" s="341" t="s">
        <v>10</v>
      </c>
      <c r="F104" s="342" t="s">
        <v>143</v>
      </c>
      <c r="G104" s="94"/>
      <c r="H104" s="94"/>
      <c r="I104" s="94"/>
      <c r="J104" s="94"/>
    </row>
    <row r="105" spans="1:10" x14ac:dyDescent="0.3">
      <c r="A105" s="338"/>
      <c r="B105" s="340"/>
      <c r="C105" s="341"/>
      <c r="D105" s="119" t="s">
        <v>9</v>
      </c>
      <c r="E105" s="341"/>
      <c r="F105" s="343"/>
      <c r="G105" s="94"/>
      <c r="H105" s="94"/>
      <c r="I105" s="94"/>
      <c r="J105" s="94"/>
    </row>
    <row r="106" spans="1:10" ht="46.5" customHeight="1" x14ac:dyDescent="0.2">
      <c r="A106" s="124">
        <v>1</v>
      </c>
      <c r="B106" s="98" t="str">
        <f>'ยุทธศาสตร์ที่ 5'!B10</f>
        <v xml:space="preserve">โครงการ รักน้ำ รักป่า รักษาแผ่นดิน
</v>
      </c>
      <c r="C106" s="99">
        <f>'ยุทธศาสตร์ที่ 5'!D10</f>
        <v>6000</v>
      </c>
      <c r="D106" s="92" t="s">
        <v>63</v>
      </c>
      <c r="E106" s="91" t="s">
        <v>41</v>
      </c>
      <c r="F106" s="124" t="s">
        <v>443</v>
      </c>
    </row>
    <row r="108" spans="1:10" x14ac:dyDescent="0.3">
      <c r="B108" s="264" t="s">
        <v>383</v>
      </c>
      <c r="C108" s="94"/>
      <c r="D108" s="94"/>
      <c r="E108" s="94"/>
    </row>
    <row r="109" spans="1:10" x14ac:dyDescent="0.2">
      <c r="A109" s="337" t="s">
        <v>142</v>
      </c>
      <c r="B109" s="339" t="s">
        <v>4</v>
      </c>
      <c r="C109" s="341" t="s">
        <v>7</v>
      </c>
      <c r="D109" s="265" t="s">
        <v>8</v>
      </c>
      <c r="E109" s="341" t="s">
        <v>10</v>
      </c>
      <c r="F109" s="342" t="s">
        <v>143</v>
      </c>
    </row>
    <row r="110" spans="1:10" x14ac:dyDescent="0.2">
      <c r="A110" s="338"/>
      <c r="B110" s="340"/>
      <c r="C110" s="341"/>
      <c r="D110" s="266" t="s">
        <v>9</v>
      </c>
      <c r="E110" s="341"/>
      <c r="F110" s="343"/>
    </row>
    <row r="111" spans="1:10" ht="72.75" customHeight="1" x14ac:dyDescent="0.2">
      <c r="A111" s="124">
        <v>1</v>
      </c>
      <c r="B111" s="98" t="str">
        <f>'ยุทธศาสตร์ที่ 5'!B23</f>
        <v xml:space="preserve">โครงการบริหารจัดการสิ่งปฎิกูลและมูลฝอย 
ประจำปีงบประมาณ 2562
</v>
      </c>
      <c r="C111" s="99">
        <f>'ยุทธศาสตร์ที่ 5'!D23</f>
        <v>40000</v>
      </c>
      <c r="D111" s="92" t="s">
        <v>63</v>
      </c>
      <c r="E111" s="91" t="s">
        <v>41</v>
      </c>
      <c r="F111" s="124" t="s">
        <v>413</v>
      </c>
    </row>
    <row r="113" spans="1:10" x14ac:dyDescent="0.2">
      <c r="A113" s="344" t="s">
        <v>414</v>
      </c>
      <c r="B113" s="344"/>
      <c r="C113" s="344"/>
      <c r="D113" s="344"/>
      <c r="E113" s="344"/>
      <c r="F113" s="344"/>
      <c r="G113" s="344"/>
      <c r="H113" s="344"/>
      <c r="I113" s="344"/>
      <c r="J113" s="344"/>
    </row>
    <row r="114" spans="1:10" x14ac:dyDescent="0.3">
      <c r="B114" s="264" t="s">
        <v>72</v>
      </c>
      <c r="C114" s="94"/>
      <c r="D114" s="94"/>
      <c r="E114" s="94"/>
      <c r="G114" s="94"/>
      <c r="H114" s="94"/>
      <c r="I114" s="94"/>
      <c r="J114" s="94"/>
    </row>
    <row r="115" spans="1:10" x14ac:dyDescent="0.3">
      <c r="A115" s="337" t="s">
        <v>142</v>
      </c>
      <c r="B115" s="339" t="s">
        <v>4</v>
      </c>
      <c r="C115" s="341" t="s">
        <v>7</v>
      </c>
      <c r="D115" s="265" t="s">
        <v>8</v>
      </c>
      <c r="E115" s="341" t="s">
        <v>10</v>
      </c>
      <c r="F115" s="342" t="s">
        <v>143</v>
      </c>
      <c r="G115" s="94"/>
      <c r="H115" s="94"/>
      <c r="I115" s="94"/>
      <c r="J115" s="94"/>
    </row>
    <row r="116" spans="1:10" x14ac:dyDescent="0.3">
      <c r="A116" s="338"/>
      <c r="B116" s="340"/>
      <c r="C116" s="341"/>
      <c r="D116" s="266" t="s">
        <v>9</v>
      </c>
      <c r="E116" s="341"/>
      <c r="F116" s="343"/>
      <c r="G116" s="94"/>
      <c r="H116" s="94"/>
      <c r="I116" s="94"/>
      <c r="J116" s="94"/>
    </row>
    <row r="117" spans="1:10" ht="66.75" customHeight="1" x14ac:dyDescent="0.2">
      <c r="A117" s="124">
        <v>1</v>
      </c>
      <c r="B117" s="98" t="str">
        <f>'ยุทธศาสตร์ที่ 6'!B10</f>
        <v>โครงการประชาสัมพันธ์แหล่งท่องเที่ยว</v>
      </c>
      <c r="C117" s="99">
        <f>'ยุทธศาสตร์ที่ 6'!D10</f>
        <v>5000</v>
      </c>
      <c r="D117" s="92" t="s">
        <v>63</v>
      </c>
      <c r="E117" s="91" t="s">
        <v>41</v>
      </c>
      <c r="F117" s="124" t="s">
        <v>415</v>
      </c>
    </row>
  </sheetData>
  <mergeCells count="48">
    <mergeCell ref="A113:J113"/>
    <mergeCell ref="A115:A116"/>
    <mergeCell ref="B115:B116"/>
    <mergeCell ref="C115:C116"/>
    <mergeCell ref="E115:E116"/>
    <mergeCell ref="F115:F116"/>
    <mergeCell ref="A109:A110"/>
    <mergeCell ref="B109:B110"/>
    <mergeCell ref="C109:C110"/>
    <mergeCell ref="E109:E110"/>
    <mergeCell ref="F109:F110"/>
    <mergeCell ref="A19:A20"/>
    <mergeCell ref="B19:B20"/>
    <mergeCell ref="C19:C20"/>
    <mergeCell ref="E19:E20"/>
    <mergeCell ref="F19:F20"/>
    <mergeCell ref="A102:J102"/>
    <mergeCell ref="A1:F1"/>
    <mergeCell ref="A3:A4"/>
    <mergeCell ref="B3:B4"/>
    <mergeCell ref="C3:C4"/>
    <mergeCell ref="E3:E4"/>
    <mergeCell ref="F3:F4"/>
    <mergeCell ref="A38:A39"/>
    <mergeCell ref="B38:B39"/>
    <mergeCell ref="C38:C39"/>
    <mergeCell ref="E38:E39"/>
    <mergeCell ref="F38:F39"/>
    <mergeCell ref="A85:A86"/>
    <mergeCell ref="B85:B86"/>
    <mergeCell ref="C85:C86"/>
    <mergeCell ref="E85:E86"/>
    <mergeCell ref="F85:F86"/>
    <mergeCell ref="A47:A48"/>
    <mergeCell ref="B47:B48"/>
    <mergeCell ref="C47:C48"/>
    <mergeCell ref="E47:E48"/>
    <mergeCell ref="F47:F48"/>
    <mergeCell ref="A91:A92"/>
    <mergeCell ref="B91:B92"/>
    <mergeCell ref="C91:C92"/>
    <mergeCell ref="E91:E92"/>
    <mergeCell ref="F91:F92"/>
    <mergeCell ref="A104:A105"/>
    <mergeCell ref="B104:B105"/>
    <mergeCell ref="C104:C105"/>
    <mergeCell ref="E104:E105"/>
    <mergeCell ref="F104:F105"/>
  </mergeCells>
  <pageMargins left="0.39370078740157483" right="0.19685039370078741" top="0.39370078740157483" bottom="0.35433070866141736" header="0.31496062992125984" footer="0.51181102362204722"/>
  <pageSetup firstPageNumber="7" orientation="portrait" useFirstPageNumber="1" errors="blank" r:id="rId1"/>
  <headerFooter>
    <oddFooter>&amp;C&amp;"TH SarabunIT๙,ธรรมดา"&amp;16&amp;P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
  <sheetViews>
    <sheetView view="pageBreakPreview" zoomScaleNormal="84" zoomScaleSheetLayoutView="100" workbookViewId="0">
      <selection activeCell="D128" sqref="D128"/>
    </sheetView>
  </sheetViews>
  <sheetFormatPr defaultRowHeight="20.25" x14ac:dyDescent="0.2"/>
  <cols>
    <col min="1" max="1" width="5.125" customWidth="1"/>
    <col min="2" max="2" width="24" customWidth="1"/>
    <col min="3" max="3" width="12.5" customWidth="1"/>
    <col min="4" max="4" width="17.75" customWidth="1"/>
    <col min="5" max="5" width="14.75" customWidth="1"/>
    <col min="6" max="6" width="16.25" style="115" customWidth="1"/>
  </cols>
  <sheetData>
    <row r="1" spans="1:6" s="3" customFormat="1" x14ac:dyDescent="0.25">
      <c r="A1" s="60" t="s">
        <v>75</v>
      </c>
      <c r="B1" s="60"/>
      <c r="C1" s="60"/>
      <c r="D1" s="60"/>
      <c r="E1" s="60"/>
      <c r="F1" s="117"/>
    </row>
    <row r="2" spans="1:6" s="3" customFormat="1" x14ac:dyDescent="0.3">
      <c r="A2" s="94"/>
      <c r="B2" s="60" t="s">
        <v>77</v>
      </c>
      <c r="C2" s="94"/>
      <c r="D2" s="94"/>
      <c r="E2" s="94"/>
      <c r="F2" s="117"/>
    </row>
    <row r="3" spans="1:6" s="3" customFormat="1" ht="21.75" customHeight="1" x14ac:dyDescent="0.25">
      <c r="A3" s="347" t="s">
        <v>25</v>
      </c>
      <c r="B3" s="349" t="s">
        <v>4</v>
      </c>
      <c r="C3" s="351" t="s">
        <v>7</v>
      </c>
      <c r="D3" s="96" t="s">
        <v>8</v>
      </c>
      <c r="E3" s="351" t="s">
        <v>10</v>
      </c>
      <c r="F3" s="342" t="s">
        <v>143</v>
      </c>
    </row>
    <row r="4" spans="1:6" s="3" customFormat="1" ht="19.5" customHeight="1" x14ac:dyDescent="0.25">
      <c r="A4" s="348"/>
      <c r="B4" s="350"/>
      <c r="C4" s="351"/>
      <c r="D4" s="97" t="s">
        <v>9</v>
      </c>
      <c r="E4" s="351"/>
      <c r="F4" s="343"/>
    </row>
    <row r="5" spans="1:6" s="3" customFormat="1" ht="48" customHeight="1" x14ac:dyDescent="0.25">
      <c r="A5" s="124">
        <v>1</v>
      </c>
      <c r="B5" s="98" t="str">
        <f>'ยุทธศาสตร์ที่ 7)'!B10</f>
        <v>รายจ่ายเพื่อให้ได้มาซึ่งบริการ</v>
      </c>
      <c r="C5" s="99">
        <f>'ยุทธศาสตร์ที่ 7)'!D10</f>
        <v>80000</v>
      </c>
      <c r="D5" s="92" t="s">
        <v>63</v>
      </c>
      <c r="E5" s="91" t="s">
        <v>41</v>
      </c>
      <c r="F5" s="124" t="s">
        <v>408</v>
      </c>
    </row>
    <row r="6" spans="1:6" s="3" customFormat="1" ht="54.75" customHeight="1" x14ac:dyDescent="0.25">
      <c r="A6" s="124">
        <v>2</v>
      </c>
      <c r="B6" s="98" t="str">
        <f>'ยุทธศาสตร์ที่ 7)'!B11</f>
        <v>รายจ่ายเกี่ยวกับการรับรองและพิธีการ</v>
      </c>
      <c r="C6" s="99">
        <f>'ยุทธศาสตร์ที่ 7)'!D11</f>
        <v>13000</v>
      </c>
      <c r="D6" s="92" t="s">
        <v>63</v>
      </c>
      <c r="E6" s="91" t="s">
        <v>41</v>
      </c>
      <c r="F6" s="124" t="s">
        <v>408</v>
      </c>
    </row>
    <row r="7" spans="1:6" s="3" customFormat="1" ht="48" customHeight="1" x14ac:dyDescent="0.25">
      <c r="A7" s="124">
        <v>3</v>
      </c>
      <c r="B7" s="98" t="str">
        <f>'ยุทธศาสตร์ที่ 7)'!B21</f>
        <v xml:space="preserve">ค่าใช้จ่ายในการเดินทางไปราชการ
</v>
      </c>
      <c r="C7" s="99">
        <f>'ยุทธศาสตร์ที่ 7)'!D21</f>
        <v>180000</v>
      </c>
      <c r="D7" s="92" t="s">
        <v>63</v>
      </c>
      <c r="E7" s="91" t="s">
        <v>41</v>
      </c>
      <c r="F7" s="124" t="s">
        <v>408</v>
      </c>
    </row>
    <row r="8" spans="1:6" s="3" customFormat="1" ht="38.25" customHeight="1" x14ac:dyDescent="0.25">
      <c r="A8" s="124">
        <v>4</v>
      </c>
      <c r="B8" s="98" t="str">
        <f>'ยุทธศาสตร์ที่ 7)'!B22</f>
        <v xml:space="preserve">ค่าใช้จ่ายในการเลือกตั้ง
</v>
      </c>
      <c r="C8" s="99">
        <f>'ยุทธศาสตร์ที่ 7)'!D22</f>
        <v>85000</v>
      </c>
      <c r="D8" s="92" t="s">
        <v>63</v>
      </c>
      <c r="E8" s="91" t="s">
        <v>41</v>
      </c>
      <c r="F8" s="124" t="s">
        <v>408</v>
      </c>
    </row>
    <row r="9" spans="1:6" s="3" customFormat="1" ht="41.25" customHeight="1" x14ac:dyDescent="0.25">
      <c r="A9" s="124">
        <v>5</v>
      </c>
      <c r="B9" s="98" t="str">
        <f>'ยุทธศาสตร์ที่ 7)'!B32</f>
        <v xml:space="preserve">ค่าพวงมาลัย ช่อดอกไม้ กระเช้าดอกไม้ และพวงมาลา </v>
      </c>
      <c r="C9" s="99">
        <f>'ยุทธศาสตร์ที่ 7)'!D32</f>
        <v>1000</v>
      </c>
      <c r="D9" s="92" t="s">
        <v>63</v>
      </c>
      <c r="E9" s="91" t="s">
        <v>41</v>
      </c>
      <c r="F9" s="124" t="s">
        <v>408</v>
      </c>
    </row>
    <row r="10" spans="1:6" s="3" customFormat="1" ht="63" customHeight="1" x14ac:dyDescent="0.25">
      <c r="A10" s="124">
        <v>6</v>
      </c>
      <c r="B10" s="98" t="str">
        <f>'ยุทธศาสตร์ที่ 7)'!B33</f>
        <v>โครงการดำเนินกิจกรรมของศูนย์ปรองดองสมานฉันท์ระดับตำบล</v>
      </c>
      <c r="C10" s="99">
        <f>'ยุทธศาสตร์ที่ 7)'!D33</f>
        <v>20000</v>
      </c>
      <c r="D10" s="92" t="s">
        <v>63</v>
      </c>
      <c r="E10" s="91" t="s">
        <v>41</v>
      </c>
      <c r="F10" s="124" t="s">
        <v>408</v>
      </c>
    </row>
    <row r="11" spans="1:6" s="3" customFormat="1" ht="29.25" customHeight="1" x14ac:dyDescent="0.25">
      <c r="A11" s="124">
        <v>7</v>
      </c>
      <c r="B11" s="98" t="str">
        <f>'ยุทธศาสตร์ที่ 7)'!B44</f>
        <v>โครงการเทศบาลเคลื่อนที่</v>
      </c>
      <c r="C11" s="99">
        <f>'ยุทธศาสตร์ที่ 7)'!D44</f>
        <v>10000</v>
      </c>
      <c r="D11" s="92" t="s">
        <v>63</v>
      </c>
      <c r="E11" s="91" t="s">
        <v>41</v>
      </c>
      <c r="F11" s="124" t="s">
        <v>416</v>
      </c>
    </row>
    <row r="12" spans="1:6" s="3" customFormat="1" ht="42.75" customHeight="1" x14ac:dyDescent="0.25">
      <c r="A12" s="124">
        <v>8</v>
      </c>
      <c r="B12" s="98" t="str">
        <f>'ยุทธศาสตร์ที่ 7)'!B45</f>
        <v>โครงการฝึกอบรมให้ความรู้เกี่ยวกับกฎหมาย</v>
      </c>
      <c r="C12" s="99">
        <f>'ยุทธศาสตร์ที่ 7)'!D45</f>
        <v>14000</v>
      </c>
      <c r="D12" s="92" t="s">
        <v>63</v>
      </c>
      <c r="E12" s="91" t="s">
        <v>41</v>
      </c>
      <c r="F12" s="124" t="s">
        <v>417</v>
      </c>
    </row>
    <row r="13" spans="1:6" s="3" customFormat="1" ht="50.25" customHeight="1" x14ac:dyDescent="0.25">
      <c r="A13" s="124">
        <v>9</v>
      </c>
      <c r="B13" s="98" t="str">
        <f>'ยุทธศาสตร์ที่ 7)'!B55</f>
        <v>โครงการส่งเสริมการปฏิบัติตามประมวลจริยธรรม</v>
      </c>
      <c r="C13" s="99">
        <f>'ยุทธศาสตร์ที่ 7)'!D55</f>
        <v>20000</v>
      </c>
      <c r="D13" s="92" t="s">
        <v>63</v>
      </c>
      <c r="E13" s="91" t="s">
        <v>41</v>
      </c>
      <c r="F13" s="124" t="s">
        <v>418</v>
      </c>
    </row>
    <row r="14" spans="1:6" s="63" customFormat="1" ht="38.25" customHeight="1" x14ac:dyDescent="0.25">
      <c r="A14" s="91">
        <v>10</v>
      </c>
      <c r="B14" s="98" t="str">
        <f>'ยุทธศาสตร์ที่ 7)'!B56</f>
        <v>ค่าบำรุงรักษาและซ่อมแซม</v>
      </c>
      <c r="C14" s="99">
        <f>'ยุทธศาสตร์ที่ 7)'!D56</f>
        <v>100000</v>
      </c>
      <c r="D14" s="92" t="s">
        <v>63</v>
      </c>
      <c r="E14" s="91" t="s">
        <v>41</v>
      </c>
      <c r="F14" s="124" t="s">
        <v>408</v>
      </c>
    </row>
    <row r="15" spans="1:6" s="63" customFormat="1" ht="36" customHeight="1" x14ac:dyDescent="0.25">
      <c r="A15" s="12">
        <v>11</v>
      </c>
      <c r="B15" s="33" t="str">
        <f>'ยุทธศาสตร์ที่ 7)'!B67</f>
        <v>วัสดุสำนักงาน</v>
      </c>
      <c r="C15" s="72">
        <f>'ยุทธศาสตร์ที่ 7)'!D67</f>
        <v>150000</v>
      </c>
      <c r="D15" s="26" t="s">
        <v>63</v>
      </c>
      <c r="E15" s="12" t="s">
        <v>41</v>
      </c>
      <c r="F15" s="124" t="s">
        <v>408</v>
      </c>
    </row>
    <row r="16" spans="1:6" s="63" customFormat="1" ht="39" customHeight="1" x14ac:dyDescent="0.25">
      <c r="A16" s="12">
        <v>12</v>
      </c>
      <c r="B16" s="33" t="str">
        <f>'ยุทธศาสตร์ที่ 7)'!B68</f>
        <v>วัสดุไฟฟ้าและวิทยุ</v>
      </c>
      <c r="C16" s="72">
        <f>'ยุทธศาสตร์ที่ 7)'!D68</f>
        <v>10000</v>
      </c>
      <c r="D16" s="26" t="s">
        <v>63</v>
      </c>
      <c r="E16" s="12" t="s">
        <v>41</v>
      </c>
      <c r="F16" s="124" t="s">
        <v>408</v>
      </c>
    </row>
    <row r="17" spans="1:6" s="63" customFormat="1" ht="40.5" customHeight="1" x14ac:dyDescent="0.25">
      <c r="A17" s="12">
        <v>13</v>
      </c>
      <c r="B17" s="33" t="str">
        <f>'ยุทธศาสตร์ที่ 7)'!B78</f>
        <v>วัสดุงานบ้านงานครัว</v>
      </c>
      <c r="C17" s="72">
        <f>'ยุทธศาสตร์ที่ 7)'!D78</f>
        <v>20000</v>
      </c>
      <c r="D17" s="26" t="s">
        <v>63</v>
      </c>
      <c r="E17" s="12" t="s">
        <v>41</v>
      </c>
      <c r="F17" s="124" t="s">
        <v>408</v>
      </c>
    </row>
    <row r="18" spans="1:6" s="63" customFormat="1" ht="53.25" customHeight="1" x14ac:dyDescent="0.25">
      <c r="A18" s="12">
        <v>14</v>
      </c>
      <c r="B18" s="33" t="str">
        <f>'ยุทธศาสตร์ที่ 7)'!B79</f>
        <v>วัสดุก่อสร้าง</v>
      </c>
      <c r="C18" s="72">
        <f>'ยุทธศาสตร์ที่ 7)'!D79</f>
        <v>10000</v>
      </c>
      <c r="D18" s="26" t="s">
        <v>63</v>
      </c>
      <c r="E18" s="12" t="s">
        <v>41</v>
      </c>
      <c r="F18" s="124" t="s">
        <v>408</v>
      </c>
    </row>
    <row r="19" spans="1:6" s="63" customFormat="1" ht="44.25" customHeight="1" x14ac:dyDescent="0.25">
      <c r="A19" s="12">
        <v>15</v>
      </c>
      <c r="B19" s="33" t="str">
        <f>'ยุทธศาสตร์ที่ 7)'!B89</f>
        <v>วัสดุการเกษตร</v>
      </c>
      <c r="C19" s="72">
        <f>'ยุทธศาสตร์ที่ 7)'!D89</f>
        <v>7000</v>
      </c>
      <c r="D19" s="26" t="s">
        <v>63</v>
      </c>
      <c r="E19" s="12" t="s">
        <v>41</v>
      </c>
      <c r="F19" s="20" t="s">
        <v>408</v>
      </c>
    </row>
    <row r="20" spans="1:6" s="63" customFormat="1" ht="44.25" customHeight="1" x14ac:dyDescent="0.25">
      <c r="A20" s="12">
        <v>16</v>
      </c>
      <c r="B20" s="33" t="str">
        <f>'ยุทธศาสตร์ที่ 7)'!B90</f>
        <v>วัสดุยานพาหนะและขนส่ง</v>
      </c>
      <c r="C20" s="72">
        <f>'ยุทธศาสตร์ที่ 7)'!D90</f>
        <v>22000</v>
      </c>
      <c r="D20" s="26" t="s">
        <v>63</v>
      </c>
      <c r="E20" s="12" t="s">
        <v>41</v>
      </c>
      <c r="F20" s="20" t="s">
        <v>408</v>
      </c>
    </row>
    <row r="21" spans="1:6" s="63" customFormat="1" ht="45" customHeight="1" x14ac:dyDescent="0.25">
      <c r="A21" s="12">
        <v>17</v>
      </c>
      <c r="B21" s="33" t="str">
        <f>'ยุทธศาสตร์ที่ 7)'!B100</f>
        <v>วัสดุเชื้อเพลิงและหล่อลื่น</v>
      </c>
      <c r="C21" s="72">
        <f>'ยุทธศาสตร์ที่ 7)'!D100</f>
        <v>200000</v>
      </c>
      <c r="D21" s="26" t="s">
        <v>63</v>
      </c>
      <c r="E21" s="12" t="s">
        <v>41</v>
      </c>
      <c r="F21" s="20" t="s">
        <v>408</v>
      </c>
    </row>
    <row r="22" spans="1:6" s="63" customFormat="1" ht="45.75" customHeight="1" x14ac:dyDescent="0.25">
      <c r="A22" s="12">
        <v>18</v>
      </c>
      <c r="B22" s="33" t="str">
        <f>'ยุทธศาสตร์ที่ 7)'!B101</f>
        <v>วัสดุโฆษณาและเผยแพร่</v>
      </c>
      <c r="C22" s="72">
        <f>'ยุทธศาสตร์ที่ 7)'!D101</f>
        <v>25000</v>
      </c>
      <c r="D22" s="26" t="s">
        <v>63</v>
      </c>
      <c r="E22" s="12" t="s">
        <v>41</v>
      </c>
      <c r="F22" s="20" t="s">
        <v>408</v>
      </c>
    </row>
    <row r="23" spans="1:6" s="63" customFormat="1" ht="42.75" customHeight="1" x14ac:dyDescent="0.25">
      <c r="A23" s="12">
        <v>19</v>
      </c>
      <c r="B23" s="33" t="str">
        <f>'ยุทธศาสตร์ที่ 7)'!B111</f>
        <v>วัสดุคอมพิวเตอร์</v>
      </c>
      <c r="C23" s="72">
        <f>'ยุทธศาสตร์ที่ 7)'!D111</f>
        <v>180000</v>
      </c>
      <c r="D23" s="26" t="s">
        <v>63</v>
      </c>
      <c r="E23" s="12" t="s">
        <v>41</v>
      </c>
      <c r="F23" s="20" t="s">
        <v>408</v>
      </c>
    </row>
    <row r="24" spans="1:6" s="63" customFormat="1" ht="41.25" customHeight="1" x14ac:dyDescent="0.25">
      <c r="A24" s="12">
        <v>20</v>
      </c>
      <c r="B24" s="33" t="str">
        <f>'ยุทธศาสตร์ที่ 7)'!B112</f>
        <v>ค่าสาธารณูปโภค</v>
      </c>
      <c r="C24" s="72">
        <f>'ยุทธศาสตร์ที่ 7)'!D112</f>
        <v>328000</v>
      </c>
      <c r="D24" s="26" t="s">
        <v>63</v>
      </c>
      <c r="E24" s="12" t="s">
        <v>41</v>
      </c>
      <c r="F24" s="20" t="s">
        <v>408</v>
      </c>
    </row>
    <row r="25" spans="1:6" s="63" customFormat="1" ht="47.25" customHeight="1" x14ac:dyDescent="0.25">
      <c r="A25" s="12">
        <v>21</v>
      </c>
      <c r="B25" s="33" t="str">
        <f>'ยุทธศาสตร์ที่ 7)'!B123</f>
        <v>รายจ่ายอื่น</v>
      </c>
      <c r="C25" s="72">
        <f>'ยุทธศาสตร์ที่ 7)'!D123</f>
        <v>20000</v>
      </c>
      <c r="D25" s="26" t="s">
        <v>63</v>
      </c>
      <c r="E25" s="12" t="s">
        <v>41</v>
      </c>
      <c r="F25" s="20" t="s">
        <v>419</v>
      </c>
    </row>
    <row r="26" spans="1:6" s="63" customFormat="1" ht="43.5" customHeight="1" x14ac:dyDescent="0.25">
      <c r="A26" s="12">
        <v>22</v>
      </c>
      <c r="B26" s="33" t="str">
        <f>'ยุทธศาสตร์ที่ 7)'!B124</f>
        <v>สำรองจ่าย</v>
      </c>
      <c r="C26" s="72">
        <f>'ยุทธศาสตร์ที่ 7)'!D124</f>
        <v>100000</v>
      </c>
      <c r="D26" s="26" t="s">
        <v>63</v>
      </c>
      <c r="E26" s="12" t="s">
        <v>41</v>
      </c>
      <c r="F26" s="20" t="s">
        <v>408</v>
      </c>
    </row>
    <row r="27" spans="1:6" s="63" customFormat="1" ht="42" customHeight="1" x14ac:dyDescent="0.25">
      <c r="A27" s="12">
        <v>23</v>
      </c>
      <c r="B27" s="33" t="str">
        <f>'ยุทธศาสตร์ที่ 7)'!B125</f>
        <v>รายจ่ายเพื่อให้ได้มาซึ่งบริการ</v>
      </c>
      <c r="C27" s="72">
        <f>'ยุทธศาสตร์ที่ 7)'!D125</f>
        <v>10000</v>
      </c>
      <c r="D27" s="26" t="s">
        <v>63</v>
      </c>
      <c r="E27" s="12" t="s">
        <v>102</v>
      </c>
      <c r="F27" s="20" t="s">
        <v>408</v>
      </c>
    </row>
    <row r="28" spans="1:6" s="63" customFormat="1" ht="42" customHeight="1" x14ac:dyDescent="0.25">
      <c r="A28" s="12">
        <v>24</v>
      </c>
      <c r="B28" s="33" t="str">
        <f>'ยุทธศาสตร์ที่ 7)'!B135</f>
        <v>ค่าใช้จ่ายในการเดินทางไปราชการ</v>
      </c>
      <c r="C28" s="72">
        <f>'ยุทธศาสตร์ที่ 7)'!D135</f>
        <v>50000</v>
      </c>
      <c r="D28" s="26" t="s">
        <v>63</v>
      </c>
      <c r="E28" s="12" t="s">
        <v>102</v>
      </c>
      <c r="F28" s="20" t="s">
        <v>408</v>
      </c>
    </row>
    <row r="29" spans="1:6" s="63" customFormat="1" ht="64.5" customHeight="1" x14ac:dyDescent="0.25">
      <c r="A29" s="12">
        <v>25</v>
      </c>
      <c r="B29" s="33" t="str">
        <f>'ยุทธศาสตร์ที่ 7)'!B136</f>
        <v>โครงการจัดเก็บภาษีนอกสถานที่เพื่อเพิ่มประสิทธิภาพการจัดเก็บรายได้</v>
      </c>
      <c r="C29" s="72">
        <f>'ยุทธศาสตร์ที่ 7)'!D136</f>
        <v>5000</v>
      </c>
      <c r="D29" s="26" t="s">
        <v>63</v>
      </c>
      <c r="E29" s="12" t="s">
        <v>102</v>
      </c>
      <c r="F29" s="20" t="s">
        <v>408</v>
      </c>
    </row>
    <row r="30" spans="1:6" s="63" customFormat="1" ht="50.25" customHeight="1" x14ac:dyDescent="0.25">
      <c r="A30" s="12">
        <v>26</v>
      </c>
      <c r="B30" s="33" t="str">
        <f>'ยุทธศาสตร์ที่ 7)'!B147</f>
        <v>โครงการอบรมให้ความรู้เพิ่มประสิทธิภาพการจัดซื้อจัดจ้าง</v>
      </c>
      <c r="C30" s="72">
        <f>'ยุทธศาสตร์ที่ 7)'!D147</f>
        <v>10000</v>
      </c>
      <c r="D30" s="26" t="s">
        <v>63</v>
      </c>
      <c r="E30" s="12" t="s">
        <v>102</v>
      </c>
      <c r="F30" s="20" t="s">
        <v>420</v>
      </c>
    </row>
    <row r="31" spans="1:6" s="63" customFormat="1" ht="57" customHeight="1" x14ac:dyDescent="0.25">
      <c r="A31" s="12">
        <v>27</v>
      </c>
      <c r="B31" s="33" t="str">
        <f>'ยุทธศาสตร์ที่ 7)'!B148</f>
        <v>ค่าบำรุงรักษาและซ่อมแซม</v>
      </c>
      <c r="C31" s="72">
        <f>'ยุทธศาสตร์ที่ 7)'!D148</f>
        <v>20000</v>
      </c>
      <c r="D31" s="26" t="s">
        <v>63</v>
      </c>
      <c r="E31" s="12" t="s">
        <v>102</v>
      </c>
      <c r="F31" s="20" t="s">
        <v>408</v>
      </c>
    </row>
    <row r="32" spans="1:6" s="63" customFormat="1" ht="45" customHeight="1" x14ac:dyDescent="0.25">
      <c r="A32" s="12">
        <v>28</v>
      </c>
      <c r="B32" s="33" t="str">
        <f>'ยุทธศาสตร์ที่ 7)'!B158</f>
        <v>วัสดุสำนักงาน</v>
      </c>
      <c r="C32" s="72">
        <f>'ยุทธศาสตร์ที่ 7)'!D158</f>
        <v>80000</v>
      </c>
      <c r="D32" s="26" t="s">
        <v>63</v>
      </c>
      <c r="E32" s="12" t="s">
        <v>102</v>
      </c>
      <c r="F32" s="20" t="s">
        <v>408</v>
      </c>
    </row>
    <row r="33" spans="1:6" s="63" customFormat="1" ht="20.100000000000001" customHeight="1" x14ac:dyDescent="0.25">
      <c r="A33" s="164"/>
      <c r="B33" s="165"/>
      <c r="C33" s="166"/>
      <c r="D33" s="167"/>
      <c r="E33" s="164"/>
      <c r="F33" s="168"/>
    </row>
    <row r="34" spans="1:6" s="63" customFormat="1" ht="26.25" customHeight="1" x14ac:dyDescent="0.25">
      <c r="A34" s="347" t="s">
        <v>25</v>
      </c>
      <c r="B34" s="349" t="s">
        <v>4</v>
      </c>
      <c r="C34" s="351" t="s">
        <v>7</v>
      </c>
      <c r="D34" s="147" t="s">
        <v>8</v>
      </c>
      <c r="E34" s="351" t="s">
        <v>10</v>
      </c>
      <c r="F34" s="342" t="s">
        <v>143</v>
      </c>
    </row>
    <row r="35" spans="1:6" s="63" customFormat="1" ht="21" customHeight="1" x14ac:dyDescent="0.25">
      <c r="A35" s="348"/>
      <c r="B35" s="350"/>
      <c r="C35" s="351"/>
      <c r="D35" s="148" t="s">
        <v>9</v>
      </c>
      <c r="E35" s="351"/>
      <c r="F35" s="343"/>
    </row>
    <row r="36" spans="1:6" s="63" customFormat="1" ht="45" customHeight="1" x14ac:dyDescent="0.25">
      <c r="A36" s="12">
        <v>29</v>
      </c>
      <c r="B36" s="33" t="str">
        <f>'ยุทธศาสตร์ที่ 7)'!B168</f>
        <v>วัสดุงานบ้านงานครัว</v>
      </c>
      <c r="C36" s="72">
        <f>'ยุทธศาสตร์ที่ 7)'!D168</f>
        <v>6000</v>
      </c>
      <c r="D36" s="26" t="s">
        <v>63</v>
      </c>
      <c r="E36" s="12" t="s">
        <v>102</v>
      </c>
      <c r="F36" s="20" t="s">
        <v>408</v>
      </c>
    </row>
    <row r="37" spans="1:6" s="63" customFormat="1" ht="45" customHeight="1" x14ac:dyDescent="0.25">
      <c r="A37" s="12">
        <v>30</v>
      </c>
      <c r="B37" s="33" t="str">
        <f>'ยุทธศาสตร์ที่ 7)'!B169</f>
        <v>วัสดุยานพาหนะและขนส่ง</v>
      </c>
      <c r="C37" s="72">
        <f>'ยุทธศาสตร์ที่ 7)'!D169</f>
        <v>5000</v>
      </c>
      <c r="D37" s="26" t="s">
        <v>63</v>
      </c>
      <c r="E37" s="12" t="s">
        <v>102</v>
      </c>
      <c r="F37" s="20" t="s">
        <v>408</v>
      </c>
    </row>
    <row r="38" spans="1:6" s="63" customFormat="1" ht="37.5" customHeight="1" x14ac:dyDescent="0.25">
      <c r="A38" s="12">
        <v>31</v>
      </c>
      <c r="B38" s="33" t="str">
        <f>'ยุทธศาสตร์ที่ 7)'!B179</f>
        <v>วัสดุเชื้อเพลิงและหล่อลื่น</v>
      </c>
      <c r="C38" s="72">
        <f>'ยุทธศาสตร์ที่ 7)'!D179</f>
        <v>10000</v>
      </c>
      <c r="D38" s="26" t="s">
        <v>63</v>
      </c>
      <c r="E38" s="12" t="s">
        <v>102</v>
      </c>
      <c r="F38" s="20" t="s">
        <v>408</v>
      </c>
    </row>
    <row r="39" spans="1:6" s="63" customFormat="1" ht="44.25" customHeight="1" x14ac:dyDescent="0.25">
      <c r="A39" s="12">
        <v>32</v>
      </c>
      <c r="B39" s="33" t="str">
        <f>'ยุทธศาสตร์ที่ 7)'!B180</f>
        <v>วัสดุโฆษณาและเผยแพร่</v>
      </c>
      <c r="C39" s="72">
        <f>'ยุทธศาสตร์ที่ 7)'!D180</f>
        <v>10000</v>
      </c>
      <c r="D39" s="26" t="s">
        <v>63</v>
      </c>
      <c r="E39" s="12" t="s">
        <v>102</v>
      </c>
      <c r="F39" s="20" t="s">
        <v>408</v>
      </c>
    </row>
    <row r="40" spans="1:6" s="63" customFormat="1" ht="31.5" customHeight="1" x14ac:dyDescent="0.25">
      <c r="A40" s="12">
        <v>33</v>
      </c>
      <c r="B40" s="33" t="str">
        <f>'ยุทธศาสตร์ที่ 7)'!B190</f>
        <v>วัสดุคอมพิวเตอร์</v>
      </c>
      <c r="C40" s="72">
        <f>'ยุทธศาสตร์ที่ 7)'!D190</f>
        <v>100000</v>
      </c>
      <c r="D40" s="26" t="s">
        <v>63</v>
      </c>
      <c r="E40" s="12" t="s">
        <v>102</v>
      </c>
      <c r="F40" s="20" t="s">
        <v>408</v>
      </c>
    </row>
    <row r="41" spans="1:6" s="63" customFormat="1" ht="9" customHeight="1" x14ac:dyDescent="0.25">
      <c r="A41" s="28"/>
      <c r="B41" s="29"/>
      <c r="C41" s="30"/>
      <c r="D41" s="31"/>
      <c r="E41" s="28"/>
      <c r="F41" s="25"/>
    </row>
    <row r="42" spans="1:6" s="63" customFormat="1" ht="24" customHeight="1" x14ac:dyDescent="0.25">
      <c r="A42" s="28"/>
      <c r="B42" s="263" t="s">
        <v>105</v>
      </c>
      <c r="C42" s="30"/>
      <c r="D42" s="31"/>
      <c r="E42" s="28"/>
      <c r="F42" s="25"/>
    </row>
    <row r="43" spans="1:6" s="63" customFormat="1" ht="36" customHeight="1" x14ac:dyDescent="0.25">
      <c r="A43" s="347" t="s">
        <v>25</v>
      </c>
      <c r="B43" s="349" t="s">
        <v>4</v>
      </c>
      <c r="C43" s="351" t="s">
        <v>7</v>
      </c>
      <c r="D43" s="267" t="s">
        <v>8</v>
      </c>
      <c r="E43" s="351" t="s">
        <v>10</v>
      </c>
      <c r="F43" s="352" t="s">
        <v>143</v>
      </c>
    </row>
    <row r="44" spans="1:6" s="63" customFormat="1" ht="18.75" customHeight="1" x14ac:dyDescent="0.25">
      <c r="A44" s="348"/>
      <c r="B44" s="350"/>
      <c r="C44" s="351"/>
      <c r="D44" s="268" t="s">
        <v>9</v>
      </c>
      <c r="E44" s="351"/>
      <c r="F44" s="353"/>
    </row>
    <row r="45" spans="1:6" s="63" customFormat="1" ht="48" customHeight="1" x14ac:dyDescent="0.25">
      <c r="A45" s="12">
        <v>1</v>
      </c>
      <c r="B45" s="33" t="str">
        <f>'ยุทธศาสตร์ที่ 7)'!B203</f>
        <v>โครงการฝึกอบรมการระงับอัคคีภัยและซ้อมแผนอพยพหนีไฟ</v>
      </c>
      <c r="C45" s="72">
        <f>'ยุทธศาสตร์ที่ 7)'!D203</f>
        <v>15000</v>
      </c>
      <c r="D45" s="26" t="s">
        <v>63</v>
      </c>
      <c r="E45" s="12" t="s">
        <v>41</v>
      </c>
      <c r="F45" s="20" t="s">
        <v>421</v>
      </c>
    </row>
    <row r="46" spans="1:6" s="63" customFormat="1" ht="66" customHeight="1" x14ac:dyDescent="0.25">
      <c r="A46" s="12">
        <v>2</v>
      </c>
      <c r="B46" s="33" t="str">
        <f>'ยุทธศาสตร์ที่ 7)'!B204</f>
        <v xml:space="preserve">โครงการฝึกอบรมป้องกันไฟป่าและหมอกควันในพื้นที่ตำบลประชาสุขสันต์
</v>
      </c>
      <c r="C46" s="72">
        <f>'ยุทธศาสตร์ที่ 7)'!D204</f>
        <v>15000</v>
      </c>
      <c r="D46" s="26" t="s">
        <v>63</v>
      </c>
      <c r="E46" s="12" t="s">
        <v>41</v>
      </c>
      <c r="F46" s="111">
        <v>22706</v>
      </c>
    </row>
    <row r="47" spans="1:6" s="63" customFormat="1" ht="63.75" customHeight="1" x14ac:dyDescent="0.25">
      <c r="A47" s="12">
        <v>3</v>
      </c>
      <c r="B47" s="33" t="str">
        <f>'ยุทธศาสตร์ที่ 7)'!B216</f>
        <v xml:space="preserve">โครงการฝึกอบรมทบทวนอาสาสมัครป้องกันภัยฝ่ายพลเรือน
 (อปพร.)
</v>
      </c>
      <c r="C47" s="72">
        <f>'ยุทธศาสตร์ที่ 7)'!D216</f>
        <v>20000</v>
      </c>
      <c r="D47" s="26" t="s">
        <v>63</v>
      </c>
      <c r="E47" s="12" t="s">
        <v>41</v>
      </c>
      <c r="F47" s="20" t="s">
        <v>422</v>
      </c>
    </row>
    <row r="48" spans="1:6" s="63" customFormat="1" ht="65.25" customHeight="1" x14ac:dyDescent="0.25">
      <c r="A48" s="12">
        <v>4</v>
      </c>
      <c r="B48" s="33" t="str">
        <f>'ยุทธศาสตร์ที่ 7)'!B217</f>
        <v>โครงการหน่วยบริการประชาชนป้องกันและลดอุบัติเหตุช่วงเทศกาล</v>
      </c>
      <c r="C48" s="72">
        <f>'ยุทธศาสตร์ที่ 7)'!D217</f>
        <v>27000</v>
      </c>
      <c r="D48" s="26" t="s">
        <v>63</v>
      </c>
      <c r="E48" s="12" t="s">
        <v>41</v>
      </c>
      <c r="F48" s="20" t="s">
        <v>423</v>
      </c>
    </row>
    <row r="49" spans="1:6" s="63" customFormat="1" ht="33.75" customHeight="1" x14ac:dyDescent="0.25">
      <c r="A49" s="12">
        <v>5</v>
      </c>
      <c r="B49" s="33" t="str">
        <f>'ยุทธศาสตร์ที่ 7)'!B226</f>
        <v>วัสดุเครื่องแต่งกาย</v>
      </c>
      <c r="C49" s="72">
        <f>'ยุทธศาสตร์ที่ 7)'!D226</f>
        <v>5000</v>
      </c>
      <c r="D49" s="26" t="s">
        <v>63</v>
      </c>
      <c r="E49" s="12" t="s">
        <v>41</v>
      </c>
      <c r="F49" s="20" t="s">
        <v>398</v>
      </c>
    </row>
    <row r="50" spans="1:6" s="63" customFormat="1" ht="27.75" customHeight="1" x14ac:dyDescent="0.25">
      <c r="A50" s="12">
        <v>6</v>
      </c>
      <c r="B50" s="33" t="str">
        <f>'ยุทธศาสตร์ที่ 7)'!B227</f>
        <v>วัสดุเครื่องดับเพลิง</v>
      </c>
      <c r="C50" s="72">
        <f>'ยุทธศาสตร์ที่ 7)'!D227</f>
        <v>5000</v>
      </c>
      <c r="D50" s="26" t="s">
        <v>63</v>
      </c>
      <c r="E50" s="12" t="s">
        <v>41</v>
      </c>
      <c r="F50" s="20" t="s">
        <v>398</v>
      </c>
    </row>
    <row r="51" spans="1:6" s="63" customFormat="1" ht="59.25" customHeight="1" x14ac:dyDescent="0.25">
      <c r="A51" s="12">
        <v>7</v>
      </c>
      <c r="B51" s="33" t="str">
        <f>'ยุทธศาสตร์ที่ 7)'!B228</f>
        <v>ค่าตอบแทนผู้ปฏิบัติราชการอันเป็นประโยชน์แก่องค์กรปกครองส่วนท้องถิ่น</v>
      </c>
      <c r="C51" s="72">
        <f>'ยุทธศาสตร์ที่ 7)'!D228</f>
        <v>35000</v>
      </c>
      <c r="D51" s="26" t="s">
        <v>63</v>
      </c>
      <c r="E51" s="12" t="s">
        <v>41</v>
      </c>
      <c r="F51" s="20" t="s">
        <v>423</v>
      </c>
    </row>
    <row r="52" spans="1:6" s="63" customFormat="1" ht="21" customHeight="1" x14ac:dyDescent="0.25">
      <c r="A52" s="28"/>
      <c r="B52" s="29"/>
      <c r="C52" s="30"/>
      <c r="D52" s="31"/>
      <c r="E52" s="28"/>
      <c r="F52" s="25"/>
    </row>
    <row r="53" spans="1:6" x14ac:dyDescent="0.2">
      <c r="A53" s="28"/>
      <c r="B53" s="263" t="s">
        <v>116</v>
      </c>
      <c r="C53" s="30"/>
      <c r="D53" s="31"/>
      <c r="E53" s="28"/>
      <c r="F53" s="25"/>
    </row>
    <row r="54" spans="1:6" ht="19.5" x14ac:dyDescent="0.2">
      <c r="A54" s="347" t="s">
        <v>25</v>
      </c>
      <c r="B54" s="349" t="s">
        <v>4</v>
      </c>
      <c r="C54" s="351" t="s">
        <v>7</v>
      </c>
      <c r="D54" s="267" t="s">
        <v>8</v>
      </c>
      <c r="E54" s="351" t="s">
        <v>10</v>
      </c>
      <c r="F54" s="352" t="s">
        <v>143</v>
      </c>
    </row>
    <row r="55" spans="1:6" ht="19.5" x14ac:dyDescent="0.2">
      <c r="A55" s="348"/>
      <c r="B55" s="350"/>
      <c r="C55" s="351"/>
      <c r="D55" s="268" t="s">
        <v>9</v>
      </c>
      <c r="E55" s="351"/>
      <c r="F55" s="353"/>
    </row>
    <row r="56" spans="1:6" ht="36.75" customHeight="1" x14ac:dyDescent="0.2">
      <c r="A56" s="12">
        <v>1</v>
      </c>
      <c r="B56" s="33" t="str">
        <f>'ยุทธศาสตร์ที่ 7)'!B238</f>
        <v>รายจ่ายเพื่อให้ได้มาซึ่งบริการ</v>
      </c>
      <c r="C56" s="290">
        <f>'ยุทธศาสตร์ที่ 7)'!D238</f>
        <v>10000</v>
      </c>
      <c r="D56" s="291" t="s">
        <v>63</v>
      </c>
      <c r="E56" s="292" t="s">
        <v>41</v>
      </c>
      <c r="F56" s="289" t="s">
        <v>398</v>
      </c>
    </row>
    <row r="57" spans="1:6" s="63" customFormat="1" ht="36.75" customHeight="1" x14ac:dyDescent="0.25">
      <c r="A57" s="286">
        <v>2</v>
      </c>
      <c r="B57" s="287" t="str">
        <f>'ยุทธศาสตร์ที่ 7)'!B248</f>
        <v>ค่าบำรุงรักษาและซ่อมแซม</v>
      </c>
      <c r="C57" s="288">
        <f>'ยุทธศาสตร์ที่ 7)'!D248</f>
        <v>10000</v>
      </c>
      <c r="D57" s="291" t="s">
        <v>63</v>
      </c>
      <c r="E57" s="292" t="s">
        <v>41</v>
      </c>
      <c r="F57" s="289" t="s">
        <v>398</v>
      </c>
    </row>
    <row r="58" spans="1:6" s="63" customFormat="1" ht="42" customHeight="1" x14ac:dyDescent="0.3">
      <c r="A58" s="112">
        <v>3</v>
      </c>
      <c r="B58" s="37" t="str">
        <f>'ยุทธศาสตร์ที่ 7)'!B249</f>
        <v>วัสดุสำนักงาน</v>
      </c>
      <c r="C58" s="288">
        <f>'ยุทธศาสตร์ที่ 7)'!D259</f>
        <v>15000</v>
      </c>
      <c r="D58" s="291" t="s">
        <v>63</v>
      </c>
      <c r="E58" s="292" t="s">
        <v>41</v>
      </c>
      <c r="F58" s="289" t="s">
        <v>398</v>
      </c>
    </row>
    <row r="59" spans="1:6" s="63" customFormat="1" ht="44.25" customHeight="1" x14ac:dyDescent="0.3">
      <c r="A59" s="112">
        <v>4</v>
      </c>
      <c r="B59" s="37" t="str">
        <f>'ยุทธศาสตร์ที่ 7)'!B259</f>
        <v>วัสดุงานบ้านงานครัว</v>
      </c>
      <c r="C59" s="288">
        <f>'ยุทธศาสตร์ที่ 7)'!D259</f>
        <v>15000</v>
      </c>
      <c r="D59" s="291" t="s">
        <v>63</v>
      </c>
      <c r="E59" s="292" t="s">
        <v>41</v>
      </c>
      <c r="F59" s="289" t="s">
        <v>398</v>
      </c>
    </row>
    <row r="60" spans="1:6" s="63" customFormat="1" ht="39.75" customHeight="1" x14ac:dyDescent="0.3">
      <c r="A60" s="112">
        <v>5</v>
      </c>
      <c r="B60" s="37" t="str">
        <f>'ยุทธศาสตร์ที่ 7)'!B260</f>
        <v>ค่าสาธารณูปโภค</v>
      </c>
      <c r="C60" s="288">
        <f>'ยุทธศาสตร์ที่ 7)'!D260</f>
        <v>40000</v>
      </c>
      <c r="D60" s="291" t="s">
        <v>63</v>
      </c>
      <c r="E60" s="292" t="s">
        <v>41</v>
      </c>
      <c r="F60" s="289" t="s">
        <v>398</v>
      </c>
    </row>
    <row r="61" spans="1:6" s="269" customFormat="1" ht="13.5" customHeight="1" x14ac:dyDescent="0.3">
      <c r="A61" s="270"/>
      <c r="B61" s="270"/>
      <c r="C61" s="270"/>
      <c r="D61" s="270"/>
      <c r="E61" s="270"/>
      <c r="F61" s="168"/>
    </row>
    <row r="62" spans="1:6" s="269" customFormat="1" x14ac:dyDescent="0.3">
      <c r="A62" s="49"/>
      <c r="B62" s="263" t="s">
        <v>117</v>
      </c>
      <c r="C62" s="49"/>
      <c r="D62" s="49"/>
      <c r="E62" s="49"/>
      <c r="F62" s="25"/>
    </row>
    <row r="63" spans="1:6" s="269" customFormat="1" x14ac:dyDescent="0.3">
      <c r="A63" s="347" t="s">
        <v>25</v>
      </c>
      <c r="B63" s="349" t="s">
        <v>4</v>
      </c>
      <c r="C63" s="351" t="s">
        <v>7</v>
      </c>
      <c r="D63" s="267" t="s">
        <v>8</v>
      </c>
      <c r="E63" s="351" t="s">
        <v>10</v>
      </c>
      <c r="F63" s="352" t="s">
        <v>143</v>
      </c>
    </row>
    <row r="64" spans="1:6" s="269" customFormat="1" x14ac:dyDescent="0.3">
      <c r="A64" s="348"/>
      <c r="B64" s="350"/>
      <c r="C64" s="351"/>
      <c r="D64" s="268" t="s">
        <v>9</v>
      </c>
      <c r="E64" s="351"/>
      <c r="F64" s="353"/>
    </row>
    <row r="65" spans="1:6" s="269" customFormat="1" ht="42" customHeight="1" x14ac:dyDescent="0.3">
      <c r="A65" s="12">
        <v>1</v>
      </c>
      <c r="B65" s="33" t="str">
        <f>'ยุทธศาสตร์ที่ 7)'!B270</f>
        <v>รายจ่ายเพื่อให้ได้มาซึ่งบริการ</v>
      </c>
      <c r="C65" s="72">
        <f>'ยุทธศาสตร์ที่ 7)'!D270</f>
        <v>10000</v>
      </c>
      <c r="D65" s="26" t="s">
        <v>63</v>
      </c>
      <c r="E65" s="12" t="s">
        <v>26</v>
      </c>
      <c r="F65" s="20" t="s">
        <v>398</v>
      </c>
    </row>
    <row r="66" spans="1:6" ht="40.5" x14ac:dyDescent="0.2">
      <c r="A66" s="12">
        <v>2</v>
      </c>
      <c r="B66" s="33" t="str">
        <f>'ยุทธศาสตร์ที่ 7)'!B281</f>
        <v>ค่าใช้จ่ายในการเดินทางไปราชการ</v>
      </c>
      <c r="C66" s="72">
        <f>'ยุทธศาสตร์ที่ 7)'!D281</f>
        <v>20000</v>
      </c>
      <c r="D66" s="26" t="s">
        <v>63</v>
      </c>
      <c r="E66" s="12" t="s">
        <v>26</v>
      </c>
      <c r="F66" s="20" t="s">
        <v>398</v>
      </c>
    </row>
    <row r="67" spans="1:6" ht="33.75" customHeight="1" x14ac:dyDescent="0.2">
      <c r="A67" s="12">
        <v>3</v>
      </c>
      <c r="B67" s="33" t="str">
        <f>'ยุทธศาสตร์ที่ 7)'!B282</f>
        <v>ค่าบำรุงรักษาและซ่อมแซม</v>
      </c>
      <c r="C67" s="72">
        <f>'ยุทธศาสตร์ที่ 7)'!D282</f>
        <v>82800</v>
      </c>
      <c r="D67" s="26" t="s">
        <v>63</v>
      </c>
      <c r="E67" s="12" t="s">
        <v>26</v>
      </c>
      <c r="F67" s="20" t="s">
        <v>398</v>
      </c>
    </row>
    <row r="68" spans="1:6" ht="30.75" customHeight="1" x14ac:dyDescent="0.2">
      <c r="A68" s="12">
        <v>4</v>
      </c>
      <c r="B68" s="33" t="str">
        <f>'ยุทธศาสตร์ที่ 7)'!B292</f>
        <v>วัสดุสำนักงาน</v>
      </c>
      <c r="C68" s="72">
        <f>'ยุทธศาสตร์ที่ 7)'!D292</f>
        <v>30000</v>
      </c>
      <c r="D68" s="26" t="s">
        <v>63</v>
      </c>
      <c r="E68" s="12" t="s">
        <v>26</v>
      </c>
      <c r="F68" s="20" t="s">
        <v>398</v>
      </c>
    </row>
    <row r="69" spans="1:6" ht="33.75" customHeight="1" x14ac:dyDescent="0.2">
      <c r="A69" s="12">
        <v>5</v>
      </c>
      <c r="B69" s="33" t="str">
        <f>'ยุทธศาสตร์ที่ 7)'!B293</f>
        <v>วัสดุไฟฟ้าและวิทยุ</v>
      </c>
      <c r="C69" s="72">
        <f>'ยุทธศาสตร์ที่ 7)'!D293</f>
        <v>120000</v>
      </c>
      <c r="D69" s="26" t="s">
        <v>63</v>
      </c>
      <c r="E69" s="12" t="s">
        <v>26</v>
      </c>
      <c r="F69" s="20" t="s">
        <v>398</v>
      </c>
    </row>
    <row r="70" spans="1:6" ht="32.25" customHeight="1" x14ac:dyDescent="0.2">
      <c r="A70" s="12">
        <v>6</v>
      </c>
      <c r="B70" s="33" t="str">
        <f>'ยุทธศาสตร์ที่ 7)'!B303</f>
        <v>วัสดุงานบ้านงานครัว</v>
      </c>
      <c r="C70" s="72">
        <f>'ยุทธศาสตร์ที่ 7)'!D303</f>
        <v>3000</v>
      </c>
      <c r="D70" s="26" t="s">
        <v>63</v>
      </c>
      <c r="E70" s="12" t="s">
        <v>26</v>
      </c>
      <c r="F70" s="20" t="s">
        <v>398</v>
      </c>
    </row>
    <row r="71" spans="1:6" ht="33" customHeight="1" x14ac:dyDescent="0.2">
      <c r="A71" s="293">
        <v>7</v>
      </c>
      <c r="B71" s="19" t="str">
        <f>'ยุทธศาสตร์ที่ 7)'!B304</f>
        <v>วัสดุก่อสร้าง</v>
      </c>
      <c r="C71" s="21">
        <f>'ยุทธศาสตร์ที่ 7)'!D304</f>
        <v>120000</v>
      </c>
      <c r="D71" s="26" t="s">
        <v>63</v>
      </c>
      <c r="E71" s="12" t="s">
        <v>26</v>
      </c>
      <c r="F71" s="20" t="s">
        <v>398</v>
      </c>
    </row>
    <row r="72" spans="1:6" ht="43.5" customHeight="1" x14ac:dyDescent="0.2">
      <c r="A72" s="293">
        <v>8</v>
      </c>
      <c r="B72" s="19" t="str">
        <f>'ยุทธศาสตร์ที่ 7)'!B314</f>
        <v>วัสดุยานพาหนะและขนส่ง</v>
      </c>
      <c r="C72" s="21">
        <f>'ยุทธศาสตร์ที่ 7)'!D314</f>
        <v>20000</v>
      </c>
      <c r="D72" s="26" t="s">
        <v>63</v>
      </c>
      <c r="E72" s="12" t="s">
        <v>26</v>
      </c>
      <c r="F72" s="20" t="s">
        <v>398</v>
      </c>
    </row>
    <row r="73" spans="1:6" ht="34.5" customHeight="1" x14ac:dyDescent="0.2">
      <c r="A73" s="293">
        <v>9</v>
      </c>
      <c r="B73" s="19" t="str">
        <f>'ยุทธศาสตร์ที่ 7)'!B315</f>
        <v>วัสดุเชื้อเพลิงและหล่อลื่น</v>
      </c>
      <c r="C73" s="21">
        <f>'ยุทธศาสตร์ที่ 7)'!D315</f>
        <v>200000</v>
      </c>
      <c r="D73" s="26" t="s">
        <v>63</v>
      </c>
      <c r="E73" s="12" t="s">
        <v>26</v>
      </c>
      <c r="F73" s="20" t="s">
        <v>398</v>
      </c>
    </row>
    <row r="74" spans="1:6" ht="33" customHeight="1" x14ac:dyDescent="0.2">
      <c r="A74" s="293">
        <v>10</v>
      </c>
      <c r="B74" s="19" t="str">
        <f>'ยุทธศาสตร์ที่ 7)'!B316</f>
        <v>วัสดุคอมพิวเตอร์</v>
      </c>
      <c r="C74" s="21">
        <f>'ยุทธศาสตร์ที่ 7)'!D316</f>
        <v>30000</v>
      </c>
      <c r="D74" s="26" t="s">
        <v>63</v>
      </c>
      <c r="E74" s="12" t="s">
        <v>26</v>
      </c>
      <c r="F74" s="20" t="s">
        <v>398</v>
      </c>
    </row>
    <row r="75" spans="1:6" ht="27.75" customHeight="1" x14ac:dyDescent="0.2">
      <c r="A75" s="293">
        <v>11</v>
      </c>
      <c r="B75" s="19" t="str">
        <f>'ยุทธศาสตร์ที่ 7)'!B326</f>
        <v>รายจ่ายเพื่อให้ได้มาซึ่งบริการ</v>
      </c>
      <c r="C75" s="21">
        <f>'ยุทธศาสตร์ที่ 7)'!D326</f>
        <v>432000</v>
      </c>
      <c r="D75" s="26" t="s">
        <v>63</v>
      </c>
      <c r="E75" s="12" t="s">
        <v>26</v>
      </c>
      <c r="F75" s="20" t="s">
        <v>398</v>
      </c>
    </row>
    <row r="77" spans="1:6" x14ac:dyDescent="0.3">
      <c r="A77" s="301"/>
      <c r="B77" s="297" t="s">
        <v>389</v>
      </c>
      <c r="C77" s="301"/>
      <c r="D77" s="301"/>
      <c r="E77" s="301"/>
      <c r="F77" s="25"/>
    </row>
    <row r="78" spans="1:6" ht="19.5" x14ac:dyDescent="0.2">
      <c r="A78" s="347" t="s">
        <v>25</v>
      </c>
      <c r="B78" s="349" t="s">
        <v>4</v>
      </c>
      <c r="C78" s="351" t="s">
        <v>7</v>
      </c>
      <c r="D78" s="299" t="s">
        <v>8</v>
      </c>
      <c r="E78" s="351" t="s">
        <v>10</v>
      </c>
      <c r="F78" s="352" t="s">
        <v>143</v>
      </c>
    </row>
    <row r="79" spans="1:6" ht="19.5" x14ac:dyDescent="0.2">
      <c r="A79" s="348"/>
      <c r="B79" s="350"/>
      <c r="C79" s="351"/>
      <c r="D79" s="300" t="s">
        <v>9</v>
      </c>
      <c r="E79" s="351"/>
      <c r="F79" s="353"/>
    </row>
    <row r="80" spans="1:6" ht="45" customHeight="1" x14ac:dyDescent="0.2">
      <c r="A80" s="12">
        <v>1</v>
      </c>
      <c r="B80" s="33" t="str">
        <f>'ยุทธศาสตร์ที่ 7)'!B352</f>
        <v>รายจ่ายเพื่อให้ได้มาซึ่งบริการ</v>
      </c>
      <c r="C80" s="72">
        <f>'ยุทธศาสตร์ที่ 7)'!D352</f>
        <v>15000</v>
      </c>
      <c r="D80" s="26" t="s">
        <v>63</v>
      </c>
      <c r="E80" s="12" t="s">
        <v>26</v>
      </c>
      <c r="F80" s="20" t="s">
        <v>398</v>
      </c>
    </row>
    <row r="81" spans="1:6" ht="42.75" customHeight="1" x14ac:dyDescent="0.2">
      <c r="A81" s="289">
        <v>2</v>
      </c>
      <c r="B81" s="287" t="str">
        <f>'ยุทธศาสตร์ที่ 7)'!B353</f>
        <v>วัสดุวิทยาศาสตร์หรือการแพทย์</v>
      </c>
      <c r="C81" s="288">
        <f>'ยุทธศาสตร์ที่ 7)'!D353</f>
        <v>10000</v>
      </c>
      <c r="D81" s="289" t="s">
        <v>63</v>
      </c>
      <c r="E81" s="289" t="s">
        <v>26</v>
      </c>
      <c r="F81" s="289" t="s">
        <v>398</v>
      </c>
    </row>
    <row r="82" spans="1:6" ht="41.25" customHeight="1" x14ac:dyDescent="0.2">
      <c r="A82" s="289">
        <v>3</v>
      </c>
      <c r="B82" s="287" t="str">
        <f>'ยุทธศาสตร์ที่ 7)'!B364</f>
        <v>วัสดุเครื่องแต่งกาย</v>
      </c>
      <c r="C82" s="288">
        <f>'ยุทธศาสตร์ที่ 7)'!D364</f>
        <v>10000</v>
      </c>
      <c r="D82" s="289" t="s">
        <v>63</v>
      </c>
      <c r="E82" s="289" t="s">
        <v>26</v>
      </c>
      <c r="F82" s="289" t="s">
        <v>398</v>
      </c>
    </row>
    <row r="83" spans="1:6" x14ac:dyDescent="0.2">
      <c r="D83" s="79"/>
      <c r="E83" s="79"/>
    </row>
    <row r="113" spans="1:6" x14ac:dyDescent="0.3">
      <c r="A113" s="354" t="s">
        <v>437</v>
      </c>
      <c r="B113" s="354"/>
      <c r="C113" s="354"/>
      <c r="D113" s="354"/>
      <c r="E113" s="354"/>
      <c r="F113" s="354"/>
    </row>
    <row r="114" spans="1:6" x14ac:dyDescent="0.3">
      <c r="A114" s="294"/>
      <c r="B114" s="263" t="s">
        <v>424</v>
      </c>
      <c r="C114" s="294"/>
      <c r="D114" s="294"/>
      <c r="E114" s="294"/>
      <c r="F114" s="294"/>
    </row>
    <row r="115" spans="1:6" ht="19.5" x14ac:dyDescent="0.2">
      <c r="A115" s="347" t="s">
        <v>25</v>
      </c>
      <c r="B115" s="349" t="s">
        <v>4</v>
      </c>
      <c r="C115" s="351" t="s">
        <v>7</v>
      </c>
      <c r="D115" s="267" t="s">
        <v>8</v>
      </c>
      <c r="E115" s="351" t="s">
        <v>10</v>
      </c>
      <c r="F115" s="352" t="s">
        <v>143</v>
      </c>
    </row>
    <row r="116" spans="1:6" ht="19.5" x14ac:dyDescent="0.2">
      <c r="A116" s="348"/>
      <c r="B116" s="350"/>
      <c r="C116" s="351"/>
      <c r="D116" s="268" t="s">
        <v>9</v>
      </c>
      <c r="E116" s="351"/>
      <c r="F116" s="353"/>
    </row>
    <row r="117" spans="1:6" s="10" customFormat="1" ht="37.5" customHeight="1" x14ac:dyDescent="0.3">
      <c r="A117" s="112">
        <v>1</v>
      </c>
      <c r="B117" s="37" t="str">
        <f>ครุภัณฑ์!B8</f>
        <v>จัดซื้อโต๊ะทำงาน</v>
      </c>
      <c r="C117" s="288">
        <f>ครุภัณฑ์!D8</f>
        <v>4500</v>
      </c>
      <c r="D117" s="289" t="s">
        <v>63</v>
      </c>
      <c r="E117" s="289" t="s">
        <v>41</v>
      </c>
      <c r="F117" s="289" t="s">
        <v>431</v>
      </c>
    </row>
    <row r="118" spans="1:6" s="10" customFormat="1" ht="42.75" customHeight="1" x14ac:dyDescent="0.3">
      <c r="A118" s="112">
        <v>2</v>
      </c>
      <c r="B118" s="37" t="str">
        <f>ครุภัณฑ์!B9</f>
        <v>จัดซื้อโต๊ะเข้ามุม</v>
      </c>
      <c r="C118" s="288">
        <f>ครุภัณฑ์!D9</f>
        <v>5000</v>
      </c>
      <c r="D118" s="289" t="s">
        <v>63</v>
      </c>
      <c r="E118" s="289" t="s">
        <v>41</v>
      </c>
      <c r="F118" s="289" t="s">
        <v>431</v>
      </c>
    </row>
    <row r="119" spans="1:6" s="10" customFormat="1" ht="43.5" customHeight="1" x14ac:dyDescent="0.3">
      <c r="A119" s="112">
        <v>3</v>
      </c>
      <c r="B119" s="112" t="str">
        <f>ครุภัณฑ์!B10</f>
        <v>เครื่องปรับอากาศ แบบแยกส่วน</v>
      </c>
      <c r="C119" s="288">
        <f>ครุภัณฑ์!D10</f>
        <v>17000</v>
      </c>
      <c r="D119" s="289" t="s">
        <v>63</v>
      </c>
      <c r="E119" s="289" t="s">
        <v>41</v>
      </c>
      <c r="F119" s="289" t="s">
        <v>431</v>
      </c>
    </row>
    <row r="120" spans="1:6" s="10" customFormat="1" ht="50.25" customHeight="1" x14ac:dyDescent="0.3">
      <c r="A120" s="289">
        <v>4</v>
      </c>
      <c r="B120" s="295" t="str">
        <f>ครุภัณฑ์!B20</f>
        <v>โทรทัศน์ แอล อี ดี (LED TV) ขนาด 32 นิ้ว</v>
      </c>
      <c r="C120" s="288">
        <f>ครุภัณฑ์!D20</f>
        <v>8000</v>
      </c>
      <c r="D120" s="289" t="s">
        <v>63</v>
      </c>
      <c r="E120" s="289" t="s">
        <v>41</v>
      </c>
      <c r="F120" s="289" t="s">
        <v>432</v>
      </c>
    </row>
    <row r="121" spans="1:6" s="10" customFormat="1" ht="66.75" customHeight="1" x14ac:dyDescent="0.3">
      <c r="A121" s="289">
        <v>5</v>
      </c>
      <c r="B121" s="296" t="str">
        <f>ครุภัณฑ์!B21</f>
        <v xml:space="preserve">เครื่องคอมพิวเตอร์ สำหรับงานประมวลผล  แบบที่ 1
 (จอขนาดไม่น้อยกว่า 19 นิ้ว)
</v>
      </c>
      <c r="C121" s="288">
        <f>ครุภัณฑ์!D21</f>
        <v>22000</v>
      </c>
      <c r="D121" s="289" t="s">
        <v>63</v>
      </c>
      <c r="E121" s="289" t="s">
        <v>41</v>
      </c>
      <c r="F121" s="289" t="s">
        <v>433</v>
      </c>
    </row>
    <row r="122" spans="1:6" s="10" customFormat="1" ht="50.25" customHeight="1" x14ac:dyDescent="0.3">
      <c r="A122" s="289">
        <v>6</v>
      </c>
      <c r="B122" s="14" t="s">
        <v>428</v>
      </c>
      <c r="C122" s="288">
        <v>2500</v>
      </c>
      <c r="D122" s="289" t="s">
        <v>63</v>
      </c>
      <c r="E122" s="289" t="s">
        <v>41</v>
      </c>
      <c r="F122" s="289" t="s">
        <v>434</v>
      </c>
    </row>
    <row r="123" spans="1:6" s="10" customFormat="1" ht="58.5" customHeight="1" x14ac:dyDescent="0.3">
      <c r="A123" s="289">
        <v>7</v>
      </c>
      <c r="B123" s="193" t="s">
        <v>429</v>
      </c>
      <c r="C123" s="288">
        <f>ครุภัณฑ์!D33</f>
        <v>3200</v>
      </c>
      <c r="D123" s="289" t="s">
        <v>63</v>
      </c>
      <c r="E123" s="289" t="s">
        <v>102</v>
      </c>
      <c r="F123" s="289" t="s">
        <v>435</v>
      </c>
    </row>
    <row r="124" spans="1:6" s="10" customFormat="1" ht="40.5" x14ac:dyDescent="0.3">
      <c r="A124" s="20">
        <v>8</v>
      </c>
      <c r="B124" s="14" t="s">
        <v>430</v>
      </c>
      <c r="C124" s="288">
        <v>10000</v>
      </c>
      <c r="D124" s="289" t="s">
        <v>63</v>
      </c>
      <c r="E124" s="289" t="s">
        <v>102</v>
      </c>
      <c r="F124" s="289" t="s">
        <v>435</v>
      </c>
    </row>
    <row r="125" spans="1:6" s="10" customFormat="1" ht="60.75" x14ac:dyDescent="0.3">
      <c r="A125" s="289">
        <v>9</v>
      </c>
      <c r="B125" s="193" t="s">
        <v>458</v>
      </c>
      <c r="C125" s="289">
        <v>30700</v>
      </c>
      <c r="D125" s="289" t="s">
        <v>63</v>
      </c>
      <c r="E125" s="289" t="s">
        <v>41</v>
      </c>
      <c r="F125" s="289" t="s">
        <v>472</v>
      </c>
    </row>
    <row r="126" spans="1:6" s="10" customFormat="1" x14ac:dyDescent="0.3">
      <c r="F126" s="115"/>
    </row>
    <row r="127" spans="1:6" s="10" customFormat="1" x14ac:dyDescent="0.3">
      <c r="F127" s="115"/>
    </row>
    <row r="128" spans="1:6" s="10" customFormat="1" x14ac:dyDescent="0.3">
      <c r="F128" s="115"/>
    </row>
    <row r="129" spans="6:6" s="10" customFormat="1" x14ac:dyDescent="0.3">
      <c r="F129" s="115"/>
    </row>
    <row r="130" spans="6:6" s="10" customFormat="1" x14ac:dyDescent="0.3">
      <c r="F130" s="115"/>
    </row>
    <row r="131" spans="6:6" s="10" customFormat="1" x14ac:dyDescent="0.3">
      <c r="F131" s="115"/>
    </row>
    <row r="132" spans="6:6" s="10" customFormat="1" x14ac:dyDescent="0.3">
      <c r="F132" s="115"/>
    </row>
    <row r="133" spans="6:6" s="10" customFormat="1" x14ac:dyDescent="0.3">
      <c r="F133" s="115"/>
    </row>
    <row r="134" spans="6:6" s="10" customFormat="1" x14ac:dyDescent="0.3">
      <c r="F134" s="115"/>
    </row>
    <row r="135" spans="6:6" s="10" customFormat="1" x14ac:dyDescent="0.3">
      <c r="F135" s="115"/>
    </row>
    <row r="136" spans="6:6" s="10" customFormat="1" x14ac:dyDescent="0.3">
      <c r="F136" s="115"/>
    </row>
    <row r="137" spans="6:6" s="10" customFormat="1" x14ac:dyDescent="0.3">
      <c r="F137" s="115"/>
    </row>
    <row r="138" spans="6:6" s="10" customFormat="1" x14ac:dyDescent="0.3">
      <c r="F138" s="115"/>
    </row>
    <row r="139" spans="6:6" s="10" customFormat="1" x14ac:dyDescent="0.3">
      <c r="F139" s="115"/>
    </row>
    <row r="140" spans="6:6" s="10" customFormat="1" x14ac:dyDescent="0.3">
      <c r="F140" s="115"/>
    </row>
    <row r="141" spans="6:6" s="10" customFormat="1" x14ac:dyDescent="0.3">
      <c r="F141" s="115"/>
    </row>
    <row r="142" spans="6:6" s="10" customFormat="1" x14ac:dyDescent="0.3">
      <c r="F142" s="115"/>
    </row>
    <row r="143" spans="6:6" s="10" customFormat="1" x14ac:dyDescent="0.3">
      <c r="F143" s="115"/>
    </row>
    <row r="144" spans="6:6" s="10" customFormat="1" x14ac:dyDescent="0.3">
      <c r="F144" s="115"/>
    </row>
    <row r="145" spans="6:6" s="10" customFormat="1" x14ac:dyDescent="0.3">
      <c r="F145" s="115"/>
    </row>
  </sheetData>
  <mergeCells count="36">
    <mergeCell ref="A115:A116"/>
    <mergeCell ref="B115:B116"/>
    <mergeCell ref="C115:C116"/>
    <mergeCell ref="E115:E116"/>
    <mergeCell ref="F115:F116"/>
    <mergeCell ref="A113:F113"/>
    <mergeCell ref="A43:A44"/>
    <mergeCell ref="B43:B44"/>
    <mergeCell ref="C43:C44"/>
    <mergeCell ref="E43:E44"/>
    <mergeCell ref="F43:F44"/>
    <mergeCell ref="A54:A55"/>
    <mergeCell ref="B54:B55"/>
    <mergeCell ref="C54:C55"/>
    <mergeCell ref="E54:E55"/>
    <mergeCell ref="F54:F55"/>
    <mergeCell ref="A63:A64"/>
    <mergeCell ref="B63:B64"/>
    <mergeCell ref="C63:C64"/>
    <mergeCell ref="E63:E64"/>
    <mergeCell ref="F63:F64"/>
    <mergeCell ref="F3:F4"/>
    <mergeCell ref="A3:A4"/>
    <mergeCell ref="B3:B4"/>
    <mergeCell ref="C3:C4"/>
    <mergeCell ref="E3:E4"/>
    <mergeCell ref="A34:A35"/>
    <mergeCell ref="B34:B35"/>
    <mergeCell ref="C34:C35"/>
    <mergeCell ref="E34:E35"/>
    <mergeCell ref="F34:F35"/>
    <mergeCell ref="A78:A79"/>
    <mergeCell ref="B78:B79"/>
    <mergeCell ref="C78:C79"/>
    <mergeCell ref="E78:E79"/>
    <mergeCell ref="F78:F79"/>
  </mergeCells>
  <pageMargins left="0.43307086614173229" right="0.27559055118110237" top="0.43307086614173229" bottom="0.27559055118110237" header="0.31496062992125984" footer="0.35433070866141736"/>
  <pageSetup firstPageNumber="15" orientation="portrait" useFirstPageNumber="1" r:id="rId1"/>
  <headerFooter>
    <oddFooter>&amp;C&amp;"TH SarabunIT๙,ธรรมดา"&amp;16&amp;P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3"/>
  <sheetViews>
    <sheetView view="pageBreakPreview" zoomScale="124" zoomScaleNormal="100" zoomScaleSheetLayoutView="124" workbookViewId="0">
      <selection activeCell="D60" sqref="D60"/>
    </sheetView>
  </sheetViews>
  <sheetFormatPr defaultRowHeight="20.25" x14ac:dyDescent="0.3"/>
  <cols>
    <col min="1" max="1" width="36.25" style="36" customWidth="1"/>
    <col min="2" max="2" width="17.625" style="49" customWidth="1"/>
    <col min="3" max="3" width="16.875" style="36" customWidth="1"/>
    <col min="4" max="4" width="18.375" style="36" customWidth="1"/>
    <col min="5" max="5" width="16.5" style="36" customWidth="1"/>
    <col min="6" max="6" width="12.625" style="36" customWidth="1"/>
    <col min="7" max="16384" width="9" style="36"/>
  </cols>
  <sheetData>
    <row r="1" spans="1:6" x14ac:dyDescent="0.3">
      <c r="F1" s="40" t="s">
        <v>137</v>
      </c>
    </row>
    <row r="2" spans="1:6" x14ac:dyDescent="0.3">
      <c r="A2" s="355" t="s">
        <v>128</v>
      </c>
      <c r="B2" s="355"/>
      <c r="C2" s="355"/>
      <c r="D2" s="355"/>
      <c r="E2" s="355"/>
      <c r="F2" s="355"/>
    </row>
    <row r="3" spans="1:6" x14ac:dyDescent="0.3">
      <c r="A3" s="355" t="s">
        <v>129</v>
      </c>
      <c r="B3" s="355"/>
      <c r="C3" s="355"/>
      <c r="D3" s="355"/>
      <c r="E3" s="355"/>
      <c r="F3" s="355"/>
    </row>
    <row r="4" spans="1:6" x14ac:dyDescent="0.3">
      <c r="A4" s="355" t="s">
        <v>436</v>
      </c>
      <c r="B4" s="355"/>
      <c r="C4" s="355"/>
      <c r="D4" s="355"/>
      <c r="E4" s="355"/>
      <c r="F4" s="355"/>
    </row>
    <row r="5" spans="1:6" x14ac:dyDescent="0.3">
      <c r="A5" s="355" t="s">
        <v>2</v>
      </c>
      <c r="B5" s="355"/>
      <c r="C5" s="355"/>
      <c r="D5" s="355"/>
      <c r="E5" s="355"/>
      <c r="F5" s="355"/>
    </row>
    <row r="6" spans="1:6" ht="24.75" customHeight="1" x14ac:dyDescent="0.3">
      <c r="A6" s="332" t="s">
        <v>138</v>
      </c>
      <c r="B6" s="61" t="s">
        <v>130</v>
      </c>
      <c r="C6" s="61" t="s">
        <v>132</v>
      </c>
      <c r="D6" s="332" t="s">
        <v>134</v>
      </c>
      <c r="E6" s="332" t="s">
        <v>136</v>
      </c>
      <c r="F6" s="332" t="s">
        <v>135</v>
      </c>
    </row>
    <row r="7" spans="1:6" ht="21.75" customHeight="1" x14ac:dyDescent="0.3">
      <c r="A7" s="333"/>
      <c r="B7" s="62" t="s">
        <v>131</v>
      </c>
      <c r="C7" s="62" t="s">
        <v>133</v>
      </c>
      <c r="D7" s="333"/>
      <c r="E7" s="333"/>
      <c r="F7" s="333"/>
    </row>
    <row r="8" spans="1:6" ht="42.75" customHeight="1" x14ac:dyDescent="0.3">
      <c r="A8" s="47" t="str">
        <f>'[1]ยุทธศาสตร์ที่ 1'!A257:J257</f>
        <v xml:space="preserve"> ยุทธศาสตร์ที่ 1 ยุทธศาสตร์การวางผังเมืองและพัฒนาด้านโครงสร้างพื้นฐาน</v>
      </c>
      <c r="B8" s="50"/>
      <c r="C8" s="42"/>
      <c r="D8" s="55"/>
      <c r="E8" s="42"/>
      <c r="F8" s="42"/>
    </row>
    <row r="9" spans="1:6" ht="30.75" customHeight="1" x14ac:dyDescent="0.3">
      <c r="A9" s="43" t="str">
        <f>'[1]ยุทธศาสตร์ที่ 1'!B258</f>
        <v>1.1  แผนงานเคหะและชุมชน</v>
      </c>
      <c r="B9" s="51">
        <v>21</v>
      </c>
      <c r="C9" s="51">
        <v>100</v>
      </c>
      <c r="D9" s="68">
        <v>5909320</v>
      </c>
      <c r="E9" s="102">
        <v>100</v>
      </c>
      <c r="F9" s="51" t="s">
        <v>26</v>
      </c>
    </row>
    <row r="10" spans="1:6" ht="36.75" customHeight="1" x14ac:dyDescent="0.3">
      <c r="A10" s="319" t="s">
        <v>467</v>
      </c>
      <c r="B10" s="52">
        <v>1</v>
      </c>
      <c r="C10" s="51"/>
      <c r="D10" s="69"/>
      <c r="E10" s="102"/>
      <c r="F10" s="52" t="s">
        <v>26</v>
      </c>
    </row>
    <row r="11" spans="1:6" ht="20.100000000000001" customHeight="1" x14ac:dyDescent="0.3">
      <c r="A11" s="38" t="s">
        <v>139</v>
      </c>
      <c r="B11" s="54">
        <f>SUM(B9:B10)</f>
        <v>22</v>
      </c>
      <c r="C11" s="54">
        <f>SUM(C9:C10)</f>
        <v>100</v>
      </c>
      <c r="D11" s="67">
        <f>SUM(D9:D10)</f>
        <v>5909320</v>
      </c>
      <c r="E11" s="104">
        <f>SUM(E9:E10)</f>
        <v>100</v>
      </c>
      <c r="F11" s="37"/>
    </row>
    <row r="12" spans="1:6" ht="48" customHeight="1" x14ac:dyDescent="0.3">
      <c r="A12" s="41" t="str">
        <f>'[1]ยุทธศาสตร์ที่ 2'!A5:J5</f>
        <v xml:space="preserve"> ยุทธศาสตร์ที่ 2 การส่งเสริมการศึกษา ศาสนา ศิลปวัฒนธรรม และภูมิปัญญาท้องถิ่น</v>
      </c>
      <c r="B12" s="50"/>
      <c r="C12" s="42"/>
      <c r="D12" s="50"/>
      <c r="E12" s="42"/>
      <c r="F12" s="42"/>
    </row>
    <row r="13" spans="1:6" ht="23.25" customHeight="1" x14ac:dyDescent="0.3">
      <c r="A13" s="43" t="str">
        <f>'[1]ยุทธศาสตร์ที่ 2'!B6</f>
        <v>2.1  แผนงานการศึกษา</v>
      </c>
      <c r="B13" s="51">
        <v>13</v>
      </c>
      <c r="C13" s="102">
        <f>B13*100/B15</f>
        <v>61.904761904761905</v>
      </c>
      <c r="D13" s="68">
        <v>5490730</v>
      </c>
      <c r="E13" s="102">
        <f>D13*100/D15</f>
        <v>94.950481865831534</v>
      </c>
      <c r="F13" s="51" t="s">
        <v>41</v>
      </c>
    </row>
    <row r="14" spans="1:6" ht="63" customHeight="1" x14ac:dyDescent="0.3">
      <c r="A14" s="48" t="str">
        <f>'[1]ยุทธศาสตร์ที่ 2'!B133</f>
        <v>2.2  แผนงานการศาสนาวัฒนธรรมและนันทนาการ</v>
      </c>
      <c r="B14" s="306">
        <v>8</v>
      </c>
      <c r="C14" s="307">
        <f>B14*100/B15</f>
        <v>38.095238095238095</v>
      </c>
      <c r="D14" s="308">
        <v>292000</v>
      </c>
      <c r="E14" s="307">
        <f>D14*100/D15</f>
        <v>5.0495181341684638</v>
      </c>
      <c r="F14" s="306" t="s">
        <v>41</v>
      </c>
    </row>
    <row r="15" spans="1:6" ht="20.100000000000001" customHeight="1" x14ac:dyDescent="0.3">
      <c r="A15" s="39" t="s">
        <v>139</v>
      </c>
      <c r="B15" s="54">
        <f>SUM(B13:B14)</f>
        <v>21</v>
      </c>
      <c r="C15" s="104">
        <f>SUM(C13:C14)</f>
        <v>100</v>
      </c>
      <c r="D15" s="67">
        <f>SUM(D13:D14)</f>
        <v>5782730</v>
      </c>
      <c r="E15" s="104">
        <f>SUM(E13:E14)</f>
        <v>100</v>
      </c>
      <c r="F15" s="37"/>
    </row>
    <row r="16" spans="1:6" ht="20.100000000000001" customHeight="1" x14ac:dyDescent="0.3"/>
    <row r="17" spans="1:6" ht="20.100000000000001" customHeight="1" x14ac:dyDescent="0.3">
      <c r="B17" s="301"/>
    </row>
    <row r="18" spans="1:6" ht="27.75" customHeight="1" x14ac:dyDescent="0.3"/>
    <row r="19" spans="1:6" ht="20.100000000000001" customHeight="1" x14ac:dyDescent="0.3">
      <c r="F19" s="40" t="s">
        <v>137</v>
      </c>
    </row>
    <row r="20" spans="1:6" ht="20.100000000000001" customHeight="1" x14ac:dyDescent="0.3">
      <c r="A20" s="355" t="s">
        <v>128</v>
      </c>
      <c r="B20" s="355"/>
      <c r="C20" s="355"/>
      <c r="D20" s="355"/>
      <c r="E20" s="355"/>
      <c r="F20" s="355"/>
    </row>
    <row r="21" spans="1:6" ht="20.100000000000001" customHeight="1" x14ac:dyDescent="0.3">
      <c r="A21" s="355" t="s">
        <v>129</v>
      </c>
      <c r="B21" s="355"/>
      <c r="C21" s="355"/>
      <c r="D21" s="355"/>
      <c r="E21" s="355"/>
      <c r="F21" s="355"/>
    </row>
    <row r="22" spans="1:6" ht="20.100000000000001" customHeight="1" x14ac:dyDescent="0.3">
      <c r="A22" s="355" t="s">
        <v>436</v>
      </c>
      <c r="B22" s="355"/>
      <c r="C22" s="355"/>
      <c r="D22" s="355"/>
      <c r="E22" s="355"/>
      <c r="F22" s="355"/>
    </row>
    <row r="23" spans="1:6" ht="20.100000000000001" customHeight="1" x14ac:dyDescent="0.3">
      <c r="A23" s="355" t="s">
        <v>2</v>
      </c>
      <c r="B23" s="355"/>
      <c r="C23" s="355"/>
      <c r="D23" s="355"/>
      <c r="E23" s="355"/>
      <c r="F23" s="355"/>
    </row>
    <row r="24" spans="1:6" ht="20.100000000000001" customHeight="1" x14ac:dyDescent="0.3">
      <c r="A24" s="332" t="s">
        <v>138</v>
      </c>
      <c r="B24" s="61" t="s">
        <v>130</v>
      </c>
      <c r="C24" s="61" t="s">
        <v>132</v>
      </c>
      <c r="D24" s="332" t="s">
        <v>134</v>
      </c>
      <c r="E24" s="332" t="s">
        <v>136</v>
      </c>
      <c r="F24" s="332" t="s">
        <v>135</v>
      </c>
    </row>
    <row r="25" spans="1:6" ht="20.100000000000001" customHeight="1" x14ac:dyDescent="0.3">
      <c r="A25" s="333"/>
      <c r="B25" s="62" t="s">
        <v>131</v>
      </c>
      <c r="C25" s="62" t="s">
        <v>133</v>
      </c>
      <c r="D25" s="333"/>
      <c r="E25" s="333"/>
      <c r="F25" s="333"/>
    </row>
    <row r="26" spans="1:6" ht="44.25" customHeight="1" x14ac:dyDescent="0.3">
      <c r="A26" s="41" t="str">
        <f>'[1]ยุทธศาสตร์ที่ 4'!A5:J5</f>
        <v xml:space="preserve"> ยุทธศาสตร์ที่ 4 การส่งเสริมสุขภาพอนามัยคุณภาพชีวิตของประชาชนและสังคมที่เข้มแข็ง</v>
      </c>
      <c r="B26" s="50"/>
      <c r="C26" s="42"/>
      <c r="D26" s="42"/>
      <c r="E26" s="42"/>
      <c r="F26" s="42"/>
    </row>
    <row r="27" spans="1:6" ht="20.100000000000001" customHeight="1" x14ac:dyDescent="0.3">
      <c r="A27" s="43" t="s">
        <v>444</v>
      </c>
      <c r="B27" s="51">
        <v>2</v>
      </c>
      <c r="C27" s="102">
        <f>B27*100/B33</f>
        <v>4.166666666666667</v>
      </c>
      <c r="D27" s="68">
        <v>23000</v>
      </c>
      <c r="E27" s="102">
        <f>D27*100/D33</f>
        <v>0.16347999147060915</v>
      </c>
      <c r="F27" s="51" t="s">
        <v>41</v>
      </c>
    </row>
    <row r="28" spans="1:6" ht="20.100000000000001" customHeight="1" x14ac:dyDescent="0.3">
      <c r="A28" s="43" t="s">
        <v>445</v>
      </c>
      <c r="B28" s="51">
        <v>6</v>
      </c>
      <c r="C28" s="102">
        <f>B28*100/48</f>
        <v>12.5</v>
      </c>
      <c r="D28" s="68">
        <v>64000</v>
      </c>
      <c r="E28" s="102">
        <f>D28*100/D33</f>
        <v>0.45490084583126023</v>
      </c>
      <c r="F28" s="51" t="s">
        <v>41</v>
      </c>
    </row>
    <row r="29" spans="1:6" ht="20.100000000000001" customHeight="1" x14ac:dyDescent="0.3">
      <c r="A29" s="43" t="s">
        <v>379</v>
      </c>
      <c r="B29" s="51">
        <v>34</v>
      </c>
      <c r="C29" s="102">
        <f>B29*100/B33</f>
        <v>70.833333333333329</v>
      </c>
      <c r="D29" s="68">
        <v>305000</v>
      </c>
      <c r="E29" s="102">
        <f>D29*100/D33</f>
        <v>2.1678868434145997</v>
      </c>
      <c r="F29" s="51" t="s">
        <v>41</v>
      </c>
    </row>
    <row r="30" spans="1:6" ht="20.100000000000001" customHeight="1" x14ac:dyDescent="0.3">
      <c r="A30" s="43" t="s">
        <v>446</v>
      </c>
      <c r="B30" s="51">
        <v>2</v>
      </c>
      <c r="C30" s="102">
        <f>B30*100/B33</f>
        <v>4.166666666666667</v>
      </c>
      <c r="D30" s="68">
        <v>35000</v>
      </c>
      <c r="E30" s="102">
        <f>D30*100/D33</f>
        <v>0.24877390006397043</v>
      </c>
      <c r="F30" s="51" t="s">
        <v>41</v>
      </c>
    </row>
    <row r="31" spans="1:6" ht="20.100000000000001" customHeight="1" x14ac:dyDescent="0.3">
      <c r="A31" s="43" t="s">
        <v>447</v>
      </c>
      <c r="B31" s="51">
        <v>1</v>
      </c>
      <c r="C31" s="102">
        <f>B31*100/B33</f>
        <v>2.0833333333333335</v>
      </c>
      <c r="D31" s="68">
        <v>10000</v>
      </c>
      <c r="E31" s="102">
        <f>D31*100/D33</f>
        <v>7.1078257161134403E-2</v>
      </c>
      <c r="F31" s="51" t="s">
        <v>41</v>
      </c>
    </row>
    <row r="32" spans="1:6" x14ac:dyDescent="0.3">
      <c r="A32" s="46" t="s">
        <v>448</v>
      </c>
      <c r="B32" s="53">
        <v>3</v>
      </c>
      <c r="C32" s="102">
        <f>B32*100/B33</f>
        <v>6.25</v>
      </c>
      <c r="D32" s="70">
        <v>13632000</v>
      </c>
      <c r="E32" s="105">
        <f>D32*100/D33</f>
        <v>96.893880162058423</v>
      </c>
      <c r="F32" s="51" t="s">
        <v>41</v>
      </c>
    </row>
    <row r="33" spans="1:6" x14ac:dyDescent="0.3">
      <c r="A33" s="38" t="s">
        <v>139</v>
      </c>
      <c r="B33" s="54">
        <f>SUM(B27:B32)</f>
        <v>48</v>
      </c>
      <c r="C33" s="104">
        <f>SUM(C27:C32)</f>
        <v>100</v>
      </c>
      <c r="D33" s="67">
        <f>SUM(D27:D32)</f>
        <v>14069000</v>
      </c>
      <c r="E33" s="104">
        <f>SUM(E27:E32)</f>
        <v>100</v>
      </c>
      <c r="F33" s="37"/>
    </row>
    <row r="34" spans="1:6" ht="40.5" x14ac:dyDescent="0.3">
      <c r="A34" s="45" t="str">
        <f>'[1]ยุทธศาสตร์ที่ 5'!A5:J5</f>
        <v xml:space="preserve"> ยุทธศาสตร์ที่ 5  การพัฒนาด้านสิ่งแวดล้อมและทรัพยากรธรรมชาติ</v>
      </c>
      <c r="B34" s="50"/>
      <c r="C34" s="42"/>
      <c r="D34" s="42"/>
      <c r="E34" s="42"/>
      <c r="F34" s="42"/>
    </row>
    <row r="35" spans="1:6" x14ac:dyDescent="0.3">
      <c r="A35" s="43" t="s">
        <v>454</v>
      </c>
      <c r="B35" s="51">
        <v>1</v>
      </c>
      <c r="C35" s="51">
        <f>B35*100/B37</f>
        <v>50</v>
      </c>
      <c r="D35" s="68">
        <v>6000</v>
      </c>
      <c r="E35" s="102">
        <f>D35*100/D37</f>
        <v>13.043478260869565</v>
      </c>
      <c r="F35" s="51" t="s">
        <v>41</v>
      </c>
    </row>
    <row r="36" spans="1:6" x14ac:dyDescent="0.3">
      <c r="A36" s="44" t="s">
        <v>453</v>
      </c>
      <c r="B36" s="52">
        <v>1</v>
      </c>
      <c r="C36" s="52">
        <f>B36*100/B37</f>
        <v>50</v>
      </c>
      <c r="D36" s="69">
        <v>40000</v>
      </c>
      <c r="E36" s="107">
        <f>D36*100/D37</f>
        <v>86.956521739130437</v>
      </c>
      <c r="F36" s="51" t="s">
        <v>41</v>
      </c>
    </row>
    <row r="37" spans="1:6" x14ac:dyDescent="0.3">
      <c r="A37" s="38" t="s">
        <v>139</v>
      </c>
      <c r="B37" s="54">
        <f>B35+B36</f>
        <v>2</v>
      </c>
      <c r="C37" s="104">
        <v>100</v>
      </c>
      <c r="D37" s="67">
        <f>SUM(D35)+D36</f>
        <v>46000</v>
      </c>
      <c r="E37" s="104">
        <v>100</v>
      </c>
      <c r="F37" s="37"/>
    </row>
    <row r="38" spans="1:6" ht="40.5" x14ac:dyDescent="0.3">
      <c r="A38" s="45" t="s">
        <v>449</v>
      </c>
      <c r="B38" s="50"/>
      <c r="C38" s="42"/>
      <c r="D38" s="42"/>
      <c r="E38" s="42"/>
      <c r="F38" s="42"/>
    </row>
    <row r="39" spans="1:6" x14ac:dyDescent="0.3">
      <c r="A39" s="46" t="s">
        <v>450</v>
      </c>
      <c r="B39" s="53">
        <v>1</v>
      </c>
      <c r="C39" s="53">
        <f>B39*100/B40</f>
        <v>100</v>
      </c>
      <c r="D39" s="70">
        <v>5000</v>
      </c>
      <c r="E39" s="53">
        <f>D39*100/D40</f>
        <v>100</v>
      </c>
      <c r="F39" s="51" t="s">
        <v>41</v>
      </c>
    </row>
    <row r="40" spans="1:6" x14ac:dyDescent="0.3">
      <c r="A40" s="38" t="s">
        <v>139</v>
      </c>
      <c r="B40" s="54">
        <f>B39</f>
        <v>1</v>
      </c>
      <c r="C40" s="104">
        <v>100</v>
      </c>
      <c r="D40" s="67">
        <f>SUM(D39)</f>
        <v>5000</v>
      </c>
      <c r="E40" s="104">
        <v>100</v>
      </c>
      <c r="F40" s="37"/>
    </row>
    <row r="41" spans="1:6" x14ac:dyDescent="0.3">
      <c r="F41" s="40" t="s">
        <v>137</v>
      </c>
    </row>
    <row r="42" spans="1:6" x14ac:dyDescent="0.3">
      <c r="A42" s="355" t="s">
        <v>128</v>
      </c>
      <c r="B42" s="355"/>
      <c r="C42" s="355"/>
      <c r="D42" s="355"/>
      <c r="E42" s="355"/>
      <c r="F42" s="355"/>
    </row>
    <row r="43" spans="1:6" x14ac:dyDescent="0.3">
      <c r="A43" s="355" t="s">
        <v>129</v>
      </c>
      <c r="B43" s="355"/>
      <c r="C43" s="355"/>
      <c r="D43" s="355"/>
      <c r="E43" s="355"/>
      <c r="F43" s="355"/>
    </row>
    <row r="44" spans="1:6" x14ac:dyDescent="0.3">
      <c r="A44" s="355" t="s">
        <v>436</v>
      </c>
      <c r="B44" s="355"/>
      <c r="C44" s="355"/>
      <c r="D44" s="355"/>
      <c r="E44" s="355"/>
      <c r="F44" s="355"/>
    </row>
    <row r="45" spans="1:6" x14ac:dyDescent="0.3">
      <c r="A45" s="355" t="s">
        <v>2</v>
      </c>
      <c r="B45" s="355"/>
      <c r="C45" s="355"/>
      <c r="D45" s="355"/>
      <c r="E45" s="355"/>
      <c r="F45" s="355"/>
    </row>
    <row r="46" spans="1:6" x14ac:dyDescent="0.3">
      <c r="A46" s="332" t="s">
        <v>138</v>
      </c>
      <c r="B46" s="61" t="s">
        <v>130</v>
      </c>
      <c r="C46" s="61" t="s">
        <v>132</v>
      </c>
      <c r="D46" s="332" t="s">
        <v>134</v>
      </c>
      <c r="E46" s="332" t="s">
        <v>136</v>
      </c>
      <c r="F46" s="332" t="s">
        <v>135</v>
      </c>
    </row>
    <row r="47" spans="1:6" x14ac:dyDescent="0.3">
      <c r="A47" s="333"/>
      <c r="B47" s="62" t="s">
        <v>131</v>
      </c>
      <c r="C47" s="62" t="s">
        <v>133</v>
      </c>
      <c r="D47" s="333"/>
      <c r="E47" s="333"/>
      <c r="F47" s="333"/>
    </row>
    <row r="48" spans="1:6" ht="60.75" x14ac:dyDescent="0.3">
      <c r="A48" s="45" t="str">
        <f>'[1]ยุทธศาสตร์ที่ 7)'!A348:J348</f>
        <v xml:space="preserve"> ยุทธศาสตร์ที่ 7  การพัฒนาการบริหารจัดการองค์กรปกครองส่วนท้องถิ่นให้มีประสิทธิภาพและธรรมาภิบาล</v>
      </c>
      <c r="B48" s="50"/>
      <c r="C48" s="42"/>
      <c r="D48" s="42"/>
      <c r="E48" s="42"/>
      <c r="F48" s="42"/>
    </row>
    <row r="49" spans="1:6" x14ac:dyDescent="0.3">
      <c r="A49" s="43" t="str">
        <f>'[1]ยุทธศาสตร์ที่ 7)'!B6</f>
        <v>7.1  แผนงานบริหารงานทั่วไป</v>
      </c>
      <c r="B49" s="51">
        <v>33</v>
      </c>
      <c r="C49" s="102">
        <f>B49*100/B54</f>
        <v>55.932203389830505</v>
      </c>
      <c r="D49" s="68">
        <v>1901000</v>
      </c>
      <c r="E49" s="102">
        <f>D49*100/D54</f>
        <v>59.114372784377139</v>
      </c>
      <c r="F49" s="51" t="s">
        <v>41</v>
      </c>
    </row>
    <row r="50" spans="1:6" x14ac:dyDescent="0.3">
      <c r="A50" s="43" t="str">
        <f>'[1]ยุทธศาสตร์ที่ 7)'!B335</f>
        <v>7.2  แผนงานการรักษาความสงบภายใน</v>
      </c>
      <c r="B50" s="51">
        <v>7</v>
      </c>
      <c r="C50" s="102">
        <f>B50*100/B54</f>
        <v>11.864406779661017</v>
      </c>
      <c r="D50" s="68">
        <v>122000</v>
      </c>
      <c r="E50" s="102">
        <f>D50*100/D54</f>
        <v>3.7937682691709682</v>
      </c>
      <c r="F50" s="51" t="s">
        <v>41</v>
      </c>
    </row>
    <row r="51" spans="1:6" x14ac:dyDescent="0.3">
      <c r="A51" s="43" t="str">
        <f>'[1]ยุทธศาสตร์ที่ 7)'!B349</f>
        <v>7.3  แผนงานการศึกษา</v>
      </c>
      <c r="B51" s="51">
        <v>5</v>
      </c>
      <c r="C51" s="102">
        <f>B51*100/B54</f>
        <v>8.4745762711864412</v>
      </c>
      <c r="D51" s="68">
        <v>90000</v>
      </c>
      <c r="E51" s="102">
        <f>D51*100/D54</f>
        <v>2.7986815100441569</v>
      </c>
      <c r="F51" s="51" t="s">
        <v>41</v>
      </c>
    </row>
    <row r="52" spans="1:6" x14ac:dyDescent="0.3">
      <c r="A52" s="43" t="str">
        <f>'[1]ยุทธศาสตร์ที่ 7)'!B397</f>
        <v>7.4 แผนงานเคหะและชุมชน</v>
      </c>
      <c r="B52" s="51">
        <v>11</v>
      </c>
      <c r="C52" s="102">
        <f>B52*100/B54</f>
        <v>18.64406779661017</v>
      </c>
      <c r="D52" s="68">
        <v>1067800</v>
      </c>
      <c r="E52" s="102">
        <f>D52*100/D54</f>
        <v>33.204801293612789</v>
      </c>
      <c r="F52" s="51" t="s">
        <v>41</v>
      </c>
    </row>
    <row r="53" spans="1:6" x14ac:dyDescent="0.3">
      <c r="A53" s="309" t="s">
        <v>452</v>
      </c>
      <c r="B53" s="310">
        <v>3</v>
      </c>
      <c r="C53" s="311">
        <f>B53*100/B54</f>
        <v>5.0847457627118642</v>
      </c>
      <c r="D53" s="312">
        <v>35000</v>
      </c>
      <c r="E53" s="311">
        <f>D53*100/D54</f>
        <v>1.0883761427949499</v>
      </c>
      <c r="F53" s="51" t="s">
        <v>41</v>
      </c>
    </row>
    <row r="54" spans="1:6" x14ac:dyDescent="0.3">
      <c r="A54" s="38" t="s">
        <v>139</v>
      </c>
      <c r="B54" s="54">
        <f>SUM(B49:B53)</f>
        <v>59</v>
      </c>
      <c r="C54" s="104">
        <f>SUM(C49:C53)</f>
        <v>99.999999999999986</v>
      </c>
      <c r="D54" s="67">
        <f>SUM(D49:D53)</f>
        <v>3215800</v>
      </c>
      <c r="E54" s="104">
        <f>SUM(E49:E53)</f>
        <v>100.00000000000001</v>
      </c>
      <c r="F54" s="37"/>
    </row>
    <row r="55" spans="1:6" x14ac:dyDescent="0.3">
      <c r="A55" s="71" t="s">
        <v>144</v>
      </c>
      <c r="B55" s="54"/>
      <c r="C55" s="37"/>
      <c r="D55" s="67"/>
      <c r="E55" s="37"/>
      <c r="F55" s="37"/>
    </row>
    <row r="56" spans="1:6" x14ac:dyDescent="0.3">
      <c r="A56" s="100" t="str">
        <f>[1]ครุภัณฑ์!B5</f>
        <v xml:space="preserve">  แผนงานบริหารงานทั่วไป</v>
      </c>
      <c r="B56" s="50">
        <v>8</v>
      </c>
      <c r="C56" s="106">
        <f>B56*100/B59</f>
        <v>88.888888888888886</v>
      </c>
      <c r="D56" s="55">
        <v>72200</v>
      </c>
      <c r="E56" s="106">
        <f>D56*100/D59</f>
        <v>100</v>
      </c>
      <c r="F56" s="51" t="s">
        <v>41</v>
      </c>
    </row>
    <row r="57" spans="1:6" x14ac:dyDescent="0.3">
      <c r="A57" s="318" t="s">
        <v>466</v>
      </c>
      <c r="B57" s="51"/>
      <c r="C57" s="102"/>
      <c r="D57" s="68"/>
      <c r="E57" s="102"/>
      <c r="F57" s="43"/>
    </row>
    <row r="58" spans="1:6" x14ac:dyDescent="0.3">
      <c r="A58" s="101" t="s">
        <v>457</v>
      </c>
      <c r="B58" s="52">
        <v>1</v>
      </c>
      <c r="C58" s="107"/>
      <c r="D58" s="69"/>
      <c r="E58" s="107"/>
      <c r="F58" s="44"/>
    </row>
    <row r="59" spans="1:6" x14ac:dyDescent="0.3">
      <c r="A59" s="38" t="s">
        <v>139</v>
      </c>
      <c r="B59" s="54">
        <f>SUM(B56:B58)</f>
        <v>9</v>
      </c>
      <c r="C59" s="104">
        <f>SUM(C56:C58)</f>
        <v>88.888888888888886</v>
      </c>
      <c r="D59" s="67">
        <f>SUM(D56:D58)</f>
        <v>72200</v>
      </c>
      <c r="E59" s="104">
        <f>SUM(E56:E58)</f>
        <v>100</v>
      </c>
      <c r="F59" s="37"/>
    </row>
    <row r="60" spans="1:6" x14ac:dyDescent="0.3">
      <c r="A60" s="38" t="s">
        <v>140</v>
      </c>
      <c r="B60" s="54"/>
      <c r="C60" s="37"/>
      <c r="D60" s="67">
        <f>D59+D54+D40+D37+D33+D15+D11</f>
        <v>29100050</v>
      </c>
      <c r="E60" s="103"/>
      <c r="F60" s="37"/>
    </row>
    <row r="61" spans="1:6" x14ac:dyDescent="0.3">
      <c r="A61" s="327" t="s">
        <v>455</v>
      </c>
    </row>
    <row r="62" spans="1:6" x14ac:dyDescent="0.3">
      <c r="A62" s="327" t="s">
        <v>456</v>
      </c>
    </row>
    <row r="63" spans="1:6" x14ac:dyDescent="0.3">
      <c r="A63" s="327" t="s">
        <v>473</v>
      </c>
    </row>
  </sheetData>
  <mergeCells count="24">
    <mergeCell ref="A42:F42"/>
    <mergeCell ref="A43:F43"/>
    <mergeCell ref="A44:F44"/>
    <mergeCell ref="A45:F45"/>
    <mergeCell ref="A46:A47"/>
    <mergeCell ref="D46:D47"/>
    <mergeCell ref="E46:E47"/>
    <mergeCell ref="F46:F47"/>
    <mergeCell ref="A20:F20"/>
    <mergeCell ref="A21:F21"/>
    <mergeCell ref="A22:F22"/>
    <mergeCell ref="A23:F23"/>
    <mergeCell ref="A24:A25"/>
    <mergeCell ref="D24:D25"/>
    <mergeCell ref="E24:E25"/>
    <mergeCell ref="F24:F25"/>
    <mergeCell ref="A2:F2"/>
    <mergeCell ref="A3:F3"/>
    <mergeCell ref="A4:F4"/>
    <mergeCell ref="A5:F5"/>
    <mergeCell ref="A6:A7"/>
    <mergeCell ref="D6:D7"/>
    <mergeCell ref="E6:E7"/>
    <mergeCell ref="F6:F7"/>
  </mergeCells>
  <pageMargins left="0.55118110236220474" right="0.51181102362204722" top="0.51181102362204722" bottom="0.74803149606299213" header="0.31496062992125984" footer="0.31496062992125984"/>
  <pageSetup firstPageNumber="22" orientation="landscape" useFirstPageNumber="1" verticalDpi="0" r:id="rId1"/>
  <headerFooter>
    <oddFooter>&amp;C&amp;"TH SarabunIT๙,ธรรมดา"&amp;16&amp;P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2"/>
  <sheetViews>
    <sheetView view="pageBreakPreview" topLeftCell="A16" zoomScale="87" zoomScaleNormal="93" zoomScaleSheetLayoutView="87" workbookViewId="0">
      <selection activeCell="D24" sqref="D24"/>
    </sheetView>
  </sheetViews>
  <sheetFormatPr defaultRowHeight="20.25" x14ac:dyDescent="0.3"/>
  <cols>
    <col min="1" max="1" width="3.75" style="10" customWidth="1"/>
    <col min="2" max="2" width="23.25" style="10" customWidth="1"/>
    <col min="3" max="3" width="24.25" style="10" customWidth="1"/>
    <col min="4" max="4" width="9.625" style="10" customWidth="1"/>
    <col min="5" max="5" width="9" style="10"/>
    <col min="6" max="6" width="8.75" style="10" customWidth="1"/>
    <col min="7" max="12" width="3.875" style="10" customWidth="1"/>
    <col min="13" max="13" width="4.375" style="10" customWidth="1"/>
    <col min="14" max="18" width="3.875" style="10" customWidth="1"/>
    <col min="19" max="16384" width="9" style="10"/>
  </cols>
  <sheetData>
    <row r="1" spans="1:18" x14ac:dyDescent="0.3">
      <c r="P1" s="10" t="s">
        <v>39</v>
      </c>
    </row>
    <row r="2" spans="1:18" x14ac:dyDescent="0.3">
      <c r="A2" s="359" t="s">
        <v>0</v>
      </c>
      <c r="B2" s="359"/>
      <c r="C2" s="359"/>
      <c r="D2" s="359"/>
      <c r="E2" s="359"/>
      <c r="F2" s="359"/>
      <c r="G2" s="359"/>
      <c r="H2" s="359"/>
      <c r="I2" s="359"/>
      <c r="J2" s="359"/>
      <c r="K2" s="359"/>
      <c r="L2" s="359"/>
      <c r="M2" s="359"/>
      <c r="N2" s="359"/>
      <c r="O2" s="359"/>
      <c r="P2" s="359"/>
      <c r="Q2" s="359"/>
      <c r="R2" s="359"/>
    </row>
    <row r="3" spans="1:18" x14ac:dyDescent="0.3">
      <c r="A3" s="359" t="s">
        <v>151</v>
      </c>
      <c r="B3" s="359"/>
      <c r="C3" s="359"/>
      <c r="D3" s="359"/>
      <c r="E3" s="359"/>
      <c r="F3" s="359"/>
      <c r="G3" s="359"/>
      <c r="H3" s="359"/>
      <c r="I3" s="359"/>
      <c r="J3" s="359"/>
      <c r="K3" s="359"/>
      <c r="L3" s="359"/>
      <c r="M3" s="359"/>
      <c r="N3" s="359"/>
      <c r="O3" s="359"/>
      <c r="P3" s="359"/>
      <c r="Q3" s="359"/>
      <c r="R3" s="359"/>
    </row>
    <row r="4" spans="1:18" x14ac:dyDescent="0.3">
      <c r="A4" s="359" t="s">
        <v>2</v>
      </c>
      <c r="B4" s="359"/>
      <c r="C4" s="359"/>
      <c r="D4" s="359"/>
      <c r="E4" s="359"/>
      <c r="F4" s="359"/>
      <c r="G4" s="359"/>
      <c r="H4" s="359"/>
      <c r="I4" s="359"/>
      <c r="J4" s="359"/>
      <c r="K4" s="359"/>
      <c r="L4" s="359"/>
      <c r="M4" s="359"/>
      <c r="N4" s="359"/>
      <c r="O4" s="359"/>
      <c r="P4" s="359"/>
      <c r="Q4" s="359"/>
      <c r="R4" s="359"/>
    </row>
    <row r="5" spans="1:18" x14ac:dyDescent="0.3">
      <c r="A5" s="331" t="s">
        <v>40</v>
      </c>
      <c r="B5" s="331"/>
      <c r="C5" s="331"/>
      <c r="D5" s="331"/>
      <c r="E5" s="331"/>
      <c r="F5" s="331"/>
      <c r="G5" s="331"/>
      <c r="H5" s="331"/>
      <c r="I5" s="331"/>
      <c r="J5" s="331"/>
    </row>
    <row r="6" spans="1:18" x14ac:dyDescent="0.3">
      <c r="B6" s="171" t="s">
        <v>3</v>
      </c>
    </row>
    <row r="7" spans="1:18" ht="16.5" customHeight="1" x14ac:dyDescent="0.3">
      <c r="A7" s="182"/>
      <c r="B7" s="182"/>
      <c r="C7" s="182"/>
      <c r="D7" s="182"/>
      <c r="E7" s="182"/>
      <c r="F7" s="182"/>
      <c r="G7" s="182"/>
      <c r="H7" s="182"/>
      <c r="I7" s="182"/>
      <c r="J7" s="182"/>
    </row>
    <row r="8" spans="1:18" ht="40.5" x14ac:dyDescent="0.3">
      <c r="A8" s="332" t="s">
        <v>25</v>
      </c>
      <c r="B8" s="334" t="s">
        <v>4</v>
      </c>
      <c r="C8" s="172" t="s">
        <v>5</v>
      </c>
      <c r="D8" s="336" t="s">
        <v>7</v>
      </c>
      <c r="E8" s="172" t="s">
        <v>8</v>
      </c>
      <c r="F8" s="336" t="s">
        <v>10</v>
      </c>
      <c r="G8" s="336" t="s">
        <v>12</v>
      </c>
      <c r="H8" s="336"/>
      <c r="I8" s="336"/>
      <c r="J8" s="336" t="s">
        <v>150</v>
      </c>
      <c r="K8" s="336"/>
      <c r="L8" s="336"/>
      <c r="M8" s="336"/>
      <c r="N8" s="336"/>
      <c r="O8" s="336"/>
      <c r="P8" s="336"/>
      <c r="Q8" s="336"/>
      <c r="R8" s="336"/>
    </row>
    <row r="9" spans="1:18" x14ac:dyDescent="0.3">
      <c r="A9" s="333"/>
      <c r="B9" s="361"/>
      <c r="C9" s="183" t="s">
        <v>6</v>
      </c>
      <c r="D9" s="336"/>
      <c r="E9" s="173" t="s">
        <v>9</v>
      </c>
      <c r="F9" s="336"/>
      <c r="G9" s="184" t="s">
        <v>13</v>
      </c>
      <c r="H9" s="184" t="s">
        <v>14</v>
      </c>
      <c r="I9" s="184" t="s">
        <v>15</v>
      </c>
      <c r="J9" s="184" t="s">
        <v>16</v>
      </c>
      <c r="K9" s="184" t="s">
        <v>17</v>
      </c>
      <c r="L9" s="184" t="s">
        <v>18</v>
      </c>
      <c r="M9" s="184" t="s">
        <v>19</v>
      </c>
      <c r="N9" s="184" t="s">
        <v>20</v>
      </c>
      <c r="O9" s="184" t="s">
        <v>21</v>
      </c>
      <c r="P9" s="184" t="s">
        <v>22</v>
      </c>
      <c r="Q9" s="184" t="s">
        <v>23</v>
      </c>
      <c r="R9" s="184" t="s">
        <v>24</v>
      </c>
    </row>
    <row r="10" spans="1:18" ht="242.25" customHeight="1" x14ac:dyDescent="0.3">
      <c r="A10" s="12">
        <v>1</v>
      </c>
      <c r="B10" s="33" t="s">
        <v>152</v>
      </c>
      <c r="C10" s="33" t="s">
        <v>153</v>
      </c>
      <c r="D10" s="15">
        <v>498700</v>
      </c>
      <c r="E10" s="12" t="s">
        <v>37</v>
      </c>
      <c r="F10" s="12" t="s">
        <v>26</v>
      </c>
      <c r="G10" s="7"/>
      <c r="H10" s="7"/>
      <c r="I10" s="7"/>
      <c r="J10" s="7"/>
      <c r="K10" s="7"/>
      <c r="L10" s="7"/>
      <c r="M10" s="7"/>
      <c r="N10" s="7"/>
      <c r="O10" s="7"/>
      <c r="P10" s="7"/>
      <c r="Q10" s="7"/>
      <c r="R10" s="7"/>
    </row>
    <row r="11" spans="1:18" x14ac:dyDescent="0.3">
      <c r="A11" s="171"/>
      <c r="B11" s="186"/>
      <c r="C11" s="185"/>
    </row>
    <row r="12" spans="1:18" x14ac:dyDescent="0.3">
      <c r="A12" s="171"/>
      <c r="B12" s="186"/>
      <c r="C12" s="185"/>
    </row>
    <row r="13" spans="1:18" x14ac:dyDescent="0.3">
      <c r="B13" s="36"/>
      <c r="C13" s="16"/>
    </row>
    <row r="14" spans="1:18" x14ac:dyDescent="0.3">
      <c r="B14" s="36"/>
      <c r="C14" s="16"/>
    </row>
    <row r="15" spans="1:18" x14ac:dyDescent="0.3">
      <c r="P15" s="10" t="s">
        <v>39</v>
      </c>
    </row>
    <row r="16" spans="1:18" x14ac:dyDescent="0.3">
      <c r="A16" s="359" t="s">
        <v>0</v>
      </c>
      <c r="B16" s="359"/>
      <c r="C16" s="359"/>
      <c r="D16" s="359"/>
      <c r="E16" s="359"/>
      <c r="F16" s="359"/>
      <c r="G16" s="359"/>
      <c r="H16" s="359"/>
      <c r="I16" s="359"/>
      <c r="J16" s="359"/>
      <c r="K16" s="359"/>
      <c r="L16" s="359"/>
      <c r="M16" s="359"/>
      <c r="N16" s="359"/>
      <c r="O16" s="359"/>
      <c r="P16" s="359"/>
      <c r="Q16" s="359"/>
      <c r="R16" s="359"/>
    </row>
    <row r="17" spans="1:18" x14ac:dyDescent="0.3">
      <c r="A17" s="359" t="s">
        <v>151</v>
      </c>
      <c r="B17" s="359"/>
      <c r="C17" s="359"/>
      <c r="D17" s="359"/>
      <c r="E17" s="359"/>
      <c r="F17" s="359"/>
      <c r="G17" s="359"/>
      <c r="H17" s="359"/>
      <c r="I17" s="359"/>
      <c r="J17" s="359"/>
      <c r="K17" s="359"/>
      <c r="L17" s="359"/>
      <c r="M17" s="359"/>
      <c r="N17" s="359"/>
      <c r="O17" s="359"/>
      <c r="P17" s="359"/>
      <c r="Q17" s="359"/>
      <c r="R17" s="359"/>
    </row>
    <row r="18" spans="1:18" x14ac:dyDescent="0.3">
      <c r="A18" s="359" t="s">
        <v>2</v>
      </c>
      <c r="B18" s="359"/>
      <c r="C18" s="359"/>
      <c r="D18" s="359"/>
      <c r="E18" s="359"/>
      <c r="F18" s="359"/>
      <c r="G18" s="359"/>
      <c r="H18" s="359"/>
      <c r="I18" s="359"/>
      <c r="J18" s="359"/>
      <c r="K18" s="359"/>
      <c r="L18" s="359"/>
      <c r="M18" s="359"/>
      <c r="N18" s="359"/>
      <c r="O18" s="359"/>
      <c r="P18" s="359"/>
      <c r="Q18" s="359"/>
      <c r="R18" s="359"/>
    </row>
    <row r="19" spans="1:18" x14ac:dyDescent="0.3">
      <c r="A19" s="331" t="s">
        <v>40</v>
      </c>
      <c r="B19" s="331"/>
      <c r="C19" s="331"/>
      <c r="D19" s="331"/>
      <c r="E19" s="331"/>
      <c r="F19" s="331"/>
      <c r="G19" s="331"/>
      <c r="H19" s="331"/>
      <c r="I19" s="331"/>
      <c r="J19" s="331"/>
    </row>
    <row r="20" spans="1:18" x14ac:dyDescent="0.3">
      <c r="B20" s="171" t="s">
        <v>3</v>
      </c>
    </row>
    <row r="21" spans="1:18" x14ac:dyDescent="0.3">
      <c r="A21" s="182"/>
      <c r="B21" s="182"/>
      <c r="C21" s="182"/>
      <c r="D21" s="182"/>
      <c r="E21" s="182"/>
      <c r="F21" s="182"/>
      <c r="G21" s="182"/>
      <c r="H21" s="182"/>
      <c r="I21" s="182"/>
      <c r="J21" s="182"/>
    </row>
    <row r="22" spans="1:18" ht="40.5" x14ac:dyDescent="0.3">
      <c r="A22" s="332" t="s">
        <v>25</v>
      </c>
      <c r="B22" s="334" t="s">
        <v>4</v>
      </c>
      <c r="C22" s="172" t="s">
        <v>5</v>
      </c>
      <c r="D22" s="336" t="s">
        <v>7</v>
      </c>
      <c r="E22" s="172" t="s">
        <v>8</v>
      </c>
      <c r="F22" s="336" t="s">
        <v>10</v>
      </c>
      <c r="G22" s="336" t="s">
        <v>12</v>
      </c>
      <c r="H22" s="336"/>
      <c r="I22" s="336"/>
      <c r="J22" s="336" t="s">
        <v>150</v>
      </c>
      <c r="K22" s="336"/>
      <c r="L22" s="336"/>
      <c r="M22" s="336"/>
      <c r="N22" s="336"/>
      <c r="O22" s="336"/>
      <c r="P22" s="336"/>
      <c r="Q22" s="336"/>
      <c r="R22" s="336"/>
    </row>
    <row r="23" spans="1:18" x14ac:dyDescent="0.3">
      <c r="A23" s="333"/>
      <c r="B23" s="335"/>
      <c r="C23" s="183" t="s">
        <v>6</v>
      </c>
      <c r="D23" s="336"/>
      <c r="E23" s="173" t="s">
        <v>9</v>
      </c>
      <c r="F23" s="336"/>
      <c r="G23" s="184" t="s">
        <v>13</v>
      </c>
      <c r="H23" s="184" t="s">
        <v>14</v>
      </c>
      <c r="I23" s="184" t="s">
        <v>15</v>
      </c>
      <c r="J23" s="184" t="s">
        <v>16</v>
      </c>
      <c r="K23" s="184" t="s">
        <v>17</v>
      </c>
      <c r="L23" s="184" t="s">
        <v>18</v>
      </c>
      <c r="M23" s="184" t="s">
        <v>19</v>
      </c>
      <c r="N23" s="184" t="s">
        <v>20</v>
      </c>
      <c r="O23" s="184" t="s">
        <v>21</v>
      </c>
      <c r="P23" s="184" t="s">
        <v>22</v>
      </c>
      <c r="Q23" s="184" t="s">
        <v>23</v>
      </c>
      <c r="R23" s="184" t="s">
        <v>24</v>
      </c>
    </row>
    <row r="24" spans="1:18" ht="251.25" customHeight="1" x14ac:dyDescent="0.3">
      <c r="A24" s="12">
        <v>2</v>
      </c>
      <c r="B24" s="33" t="s">
        <v>154</v>
      </c>
      <c r="C24" s="14" t="s">
        <v>155</v>
      </c>
      <c r="D24" s="17">
        <v>64500</v>
      </c>
      <c r="E24" s="12" t="s">
        <v>28</v>
      </c>
      <c r="F24" s="12" t="s">
        <v>26</v>
      </c>
      <c r="G24" s="7"/>
      <c r="H24" s="7"/>
      <c r="I24" s="7"/>
      <c r="J24" s="7"/>
      <c r="K24" s="7"/>
      <c r="L24" s="7"/>
      <c r="M24" s="7"/>
      <c r="N24" s="7"/>
      <c r="O24" s="7"/>
      <c r="P24" s="7"/>
      <c r="Q24" s="7"/>
      <c r="R24" s="7"/>
    </row>
    <row r="28" spans="1:18" x14ac:dyDescent="0.3">
      <c r="P28" s="10" t="s">
        <v>39</v>
      </c>
    </row>
    <row r="29" spans="1:18" x14ac:dyDescent="0.3">
      <c r="A29" s="359" t="s">
        <v>0</v>
      </c>
      <c r="B29" s="359"/>
      <c r="C29" s="359"/>
      <c r="D29" s="359"/>
      <c r="E29" s="359"/>
      <c r="F29" s="359"/>
      <c r="G29" s="359"/>
      <c r="H29" s="359"/>
      <c r="I29" s="359"/>
      <c r="J29" s="359"/>
      <c r="K29" s="359"/>
      <c r="L29" s="359"/>
      <c r="M29" s="359"/>
      <c r="N29" s="359"/>
      <c r="O29" s="359"/>
      <c r="P29" s="359"/>
      <c r="Q29" s="359"/>
      <c r="R29" s="359"/>
    </row>
    <row r="30" spans="1:18" x14ac:dyDescent="0.3">
      <c r="A30" s="359" t="s">
        <v>151</v>
      </c>
      <c r="B30" s="359"/>
      <c r="C30" s="359"/>
      <c r="D30" s="359"/>
      <c r="E30" s="359"/>
      <c r="F30" s="359"/>
      <c r="G30" s="359"/>
      <c r="H30" s="359"/>
      <c r="I30" s="359"/>
      <c r="J30" s="359"/>
      <c r="K30" s="359"/>
      <c r="L30" s="359"/>
      <c r="M30" s="359"/>
      <c r="N30" s="359"/>
      <c r="O30" s="359"/>
      <c r="P30" s="359"/>
      <c r="Q30" s="359"/>
      <c r="R30" s="359"/>
    </row>
    <row r="31" spans="1:18" x14ac:dyDescent="0.3">
      <c r="A31" s="359" t="s">
        <v>2</v>
      </c>
      <c r="B31" s="359"/>
      <c r="C31" s="359"/>
      <c r="D31" s="359"/>
      <c r="E31" s="359"/>
      <c r="F31" s="359"/>
      <c r="G31" s="359"/>
      <c r="H31" s="359"/>
      <c r="I31" s="359"/>
      <c r="J31" s="359"/>
      <c r="K31" s="359"/>
      <c r="L31" s="359"/>
      <c r="M31" s="359"/>
      <c r="N31" s="359"/>
      <c r="O31" s="359"/>
      <c r="P31" s="359"/>
      <c r="Q31" s="359"/>
      <c r="R31" s="359"/>
    </row>
    <row r="32" spans="1:18" x14ac:dyDescent="0.3">
      <c r="A32" s="331" t="s">
        <v>40</v>
      </c>
      <c r="B32" s="331"/>
      <c r="C32" s="331"/>
      <c r="D32" s="331"/>
      <c r="E32" s="331"/>
      <c r="F32" s="331"/>
      <c r="G32" s="331"/>
      <c r="H32" s="331"/>
      <c r="I32" s="331"/>
      <c r="J32" s="331"/>
    </row>
    <row r="33" spans="1:18" x14ac:dyDescent="0.3">
      <c r="B33" s="171" t="s">
        <v>3</v>
      </c>
    </row>
    <row r="34" spans="1:18" x14ac:dyDescent="0.3">
      <c r="A34" s="182"/>
      <c r="B34" s="182"/>
      <c r="C34" s="182"/>
      <c r="D34" s="182"/>
      <c r="E34" s="182"/>
      <c r="F34" s="182"/>
      <c r="G34" s="182"/>
      <c r="H34" s="182"/>
      <c r="I34" s="182"/>
      <c r="J34" s="182"/>
    </row>
    <row r="35" spans="1:18" ht="39" customHeight="1" x14ac:dyDescent="0.3">
      <c r="A35" s="332" t="s">
        <v>25</v>
      </c>
      <c r="B35" s="332" t="s">
        <v>4</v>
      </c>
      <c r="C35" s="172" t="s">
        <v>5</v>
      </c>
      <c r="D35" s="332" t="s">
        <v>7</v>
      </c>
      <c r="E35" s="172" t="s">
        <v>8</v>
      </c>
      <c r="F35" s="332" t="s">
        <v>10</v>
      </c>
      <c r="G35" s="356" t="s">
        <v>12</v>
      </c>
      <c r="H35" s="357"/>
      <c r="I35" s="358"/>
      <c r="J35" s="356" t="s">
        <v>150</v>
      </c>
      <c r="K35" s="357"/>
      <c r="L35" s="357"/>
      <c r="M35" s="357"/>
      <c r="N35" s="357"/>
      <c r="O35" s="357"/>
      <c r="P35" s="357"/>
      <c r="Q35" s="357"/>
      <c r="R35" s="358"/>
    </row>
    <row r="36" spans="1:18" x14ac:dyDescent="0.3">
      <c r="A36" s="333"/>
      <c r="B36" s="333"/>
      <c r="C36" s="183" t="s">
        <v>6</v>
      </c>
      <c r="D36" s="333"/>
      <c r="E36" s="173" t="s">
        <v>9</v>
      </c>
      <c r="F36" s="333"/>
      <c r="G36" s="184" t="s">
        <v>13</v>
      </c>
      <c r="H36" s="184" t="s">
        <v>14</v>
      </c>
      <c r="I36" s="184" t="s">
        <v>15</v>
      </c>
      <c r="J36" s="184" t="s">
        <v>16</v>
      </c>
      <c r="K36" s="184" t="s">
        <v>17</v>
      </c>
      <c r="L36" s="184" t="s">
        <v>18</v>
      </c>
      <c r="M36" s="184" t="s">
        <v>19</v>
      </c>
      <c r="N36" s="184" t="s">
        <v>20</v>
      </c>
      <c r="O36" s="184" t="s">
        <v>21</v>
      </c>
      <c r="P36" s="184" t="s">
        <v>22</v>
      </c>
      <c r="Q36" s="184" t="s">
        <v>23</v>
      </c>
      <c r="R36" s="184" t="s">
        <v>24</v>
      </c>
    </row>
    <row r="37" spans="1:18" ht="225" customHeight="1" x14ac:dyDescent="0.3">
      <c r="A37" s="12">
        <v>3</v>
      </c>
      <c r="B37" s="13" t="s">
        <v>156</v>
      </c>
      <c r="C37" s="14" t="s">
        <v>157</v>
      </c>
      <c r="D37" s="17">
        <v>189100</v>
      </c>
      <c r="E37" s="12" t="s">
        <v>34</v>
      </c>
      <c r="F37" s="12" t="s">
        <v>26</v>
      </c>
      <c r="G37" s="7"/>
      <c r="H37" s="7"/>
      <c r="I37" s="7"/>
      <c r="J37" s="7"/>
      <c r="K37" s="7"/>
      <c r="L37" s="7"/>
      <c r="M37" s="7"/>
      <c r="N37" s="7"/>
      <c r="O37" s="7"/>
      <c r="P37" s="7"/>
      <c r="Q37" s="7"/>
      <c r="R37" s="7"/>
    </row>
    <row r="42" spans="1:18" x14ac:dyDescent="0.3">
      <c r="P42" s="10" t="s">
        <v>39</v>
      </c>
    </row>
    <row r="43" spans="1:18" x14ac:dyDescent="0.3">
      <c r="A43" s="359" t="s">
        <v>0</v>
      </c>
      <c r="B43" s="359"/>
      <c r="C43" s="359"/>
      <c r="D43" s="359"/>
      <c r="E43" s="359"/>
      <c r="F43" s="359"/>
      <c r="G43" s="359"/>
      <c r="H43" s="359"/>
      <c r="I43" s="359"/>
      <c r="J43" s="359"/>
      <c r="K43" s="359"/>
      <c r="L43" s="359"/>
      <c r="M43" s="359"/>
      <c r="N43" s="359"/>
      <c r="O43" s="359"/>
      <c r="P43" s="359"/>
      <c r="Q43" s="359"/>
      <c r="R43" s="359"/>
    </row>
    <row r="44" spans="1:18" x14ac:dyDescent="0.3">
      <c r="A44" s="359" t="s">
        <v>151</v>
      </c>
      <c r="B44" s="359"/>
      <c r="C44" s="359"/>
      <c r="D44" s="359"/>
      <c r="E44" s="359"/>
      <c r="F44" s="359"/>
      <c r="G44" s="359"/>
      <c r="H44" s="359"/>
      <c r="I44" s="359"/>
      <c r="J44" s="359"/>
      <c r="K44" s="359"/>
      <c r="L44" s="359"/>
      <c r="M44" s="359"/>
      <c r="N44" s="359"/>
      <c r="O44" s="359"/>
      <c r="P44" s="359"/>
      <c r="Q44" s="359"/>
      <c r="R44" s="359"/>
    </row>
    <row r="45" spans="1:18" x14ac:dyDescent="0.3">
      <c r="A45" s="359" t="s">
        <v>2</v>
      </c>
      <c r="B45" s="359"/>
      <c r="C45" s="359"/>
      <c r="D45" s="359"/>
      <c r="E45" s="359"/>
      <c r="F45" s="359"/>
      <c r="G45" s="359"/>
      <c r="H45" s="359"/>
      <c r="I45" s="359"/>
      <c r="J45" s="359"/>
      <c r="K45" s="359"/>
      <c r="L45" s="359"/>
      <c r="M45" s="359"/>
      <c r="N45" s="359"/>
      <c r="O45" s="359"/>
      <c r="P45" s="359"/>
      <c r="Q45" s="359"/>
      <c r="R45" s="359"/>
    </row>
    <row r="46" spans="1:18" x14ac:dyDescent="0.3">
      <c r="A46" s="331" t="s">
        <v>40</v>
      </c>
      <c r="B46" s="331"/>
      <c r="C46" s="331"/>
      <c r="D46" s="331"/>
      <c r="E46" s="331"/>
      <c r="F46" s="331"/>
      <c r="G46" s="331"/>
      <c r="H46" s="331"/>
      <c r="I46" s="331"/>
      <c r="J46" s="331"/>
    </row>
    <row r="47" spans="1:18" x14ac:dyDescent="0.3">
      <c r="B47" s="171" t="s">
        <v>3</v>
      </c>
    </row>
    <row r="48" spans="1:18" x14ac:dyDescent="0.3">
      <c r="A48" s="182"/>
      <c r="B48" s="182"/>
      <c r="C48" s="182"/>
      <c r="D48" s="182"/>
      <c r="E48" s="182"/>
      <c r="F48" s="182"/>
      <c r="G48" s="182"/>
      <c r="H48" s="182"/>
      <c r="I48" s="182"/>
      <c r="J48" s="182"/>
    </row>
    <row r="49" spans="1:18" ht="40.5" x14ac:dyDescent="0.3">
      <c r="A49" s="332" t="s">
        <v>25</v>
      </c>
      <c r="B49" s="334" t="s">
        <v>4</v>
      </c>
      <c r="C49" s="172" t="s">
        <v>5</v>
      </c>
      <c r="D49" s="336" t="s">
        <v>7</v>
      </c>
      <c r="E49" s="172" t="s">
        <v>8</v>
      </c>
      <c r="F49" s="336" t="s">
        <v>10</v>
      </c>
      <c r="G49" s="336" t="s">
        <v>12</v>
      </c>
      <c r="H49" s="336"/>
      <c r="I49" s="336"/>
      <c r="J49" s="336" t="s">
        <v>150</v>
      </c>
      <c r="K49" s="336"/>
      <c r="L49" s="336"/>
      <c r="M49" s="336"/>
      <c r="N49" s="336"/>
      <c r="O49" s="336"/>
      <c r="P49" s="336"/>
      <c r="Q49" s="336"/>
      <c r="R49" s="336"/>
    </row>
    <row r="50" spans="1:18" x14ac:dyDescent="0.3">
      <c r="A50" s="333"/>
      <c r="B50" s="335"/>
      <c r="C50" s="173" t="s">
        <v>6</v>
      </c>
      <c r="D50" s="336"/>
      <c r="E50" s="173" t="s">
        <v>9</v>
      </c>
      <c r="F50" s="336"/>
      <c r="G50" s="184" t="s">
        <v>13</v>
      </c>
      <c r="H50" s="184" t="s">
        <v>14</v>
      </c>
      <c r="I50" s="184" t="s">
        <v>15</v>
      </c>
      <c r="J50" s="184" t="s">
        <v>16</v>
      </c>
      <c r="K50" s="184" t="s">
        <v>17</v>
      </c>
      <c r="L50" s="184" t="s">
        <v>18</v>
      </c>
      <c r="M50" s="184" t="s">
        <v>19</v>
      </c>
      <c r="N50" s="184" t="s">
        <v>20</v>
      </c>
      <c r="O50" s="184" t="s">
        <v>21</v>
      </c>
      <c r="P50" s="184" t="s">
        <v>22</v>
      </c>
      <c r="Q50" s="184" t="s">
        <v>23</v>
      </c>
      <c r="R50" s="184" t="s">
        <v>24</v>
      </c>
    </row>
    <row r="51" spans="1:18" s="18" customFormat="1" ht="236.25" customHeight="1" x14ac:dyDescent="0.2">
      <c r="A51" s="19">
        <v>4</v>
      </c>
      <c r="B51" s="14" t="s">
        <v>158</v>
      </c>
      <c r="C51" s="14" t="s">
        <v>159</v>
      </c>
      <c r="D51" s="21">
        <v>213700</v>
      </c>
      <c r="E51" s="20" t="s">
        <v>35</v>
      </c>
      <c r="F51" s="20" t="s">
        <v>26</v>
      </c>
      <c r="G51" s="19"/>
      <c r="H51" s="19"/>
      <c r="I51" s="19"/>
      <c r="J51" s="19"/>
      <c r="K51" s="19"/>
      <c r="L51" s="19"/>
      <c r="M51" s="19"/>
      <c r="N51" s="19"/>
      <c r="O51" s="19"/>
      <c r="P51" s="19"/>
      <c r="Q51" s="19"/>
      <c r="R51" s="19"/>
    </row>
    <row r="56" spans="1:18" x14ac:dyDescent="0.3">
      <c r="P56" s="10" t="s">
        <v>39</v>
      </c>
    </row>
    <row r="57" spans="1:18" x14ac:dyDescent="0.3">
      <c r="A57" s="359" t="s">
        <v>0</v>
      </c>
      <c r="B57" s="359"/>
      <c r="C57" s="359"/>
      <c r="D57" s="359"/>
      <c r="E57" s="359"/>
      <c r="F57" s="359"/>
      <c r="G57" s="359"/>
      <c r="H57" s="359"/>
      <c r="I57" s="359"/>
      <c r="J57" s="359"/>
      <c r="K57" s="359"/>
      <c r="L57" s="359"/>
      <c r="M57" s="359"/>
      <c r="N57" s="359"/>
      <c r="O57" s="359"/>
      <c r="P57" s="359"/>
      <c r="Q57" s="359"/>
      <c r="R57" s="359"/>
    </row>
    <row r="58" spans="1:18" x14ac:dyDescent="0.3">
      <c r="A58" s="359" t="s">
        <v>151</v>
      </c>
      <c r="B58" s="359"/>
      <c r="C58" s="359"/>
      <c r="D58" s="359"/>
      <c r="E58" s="359"/>
      <c r="F58" s="359"/>
      <c r="G58" s="359"/>
      <c r="H58" s="359"/>
      <c r="I58" s="359"/>
      <c r="J58" s="359"/>
      <c r="K58" s="359"/>
      <c r="L58" s="359"/>
      <c r="M58" s="359"/>
      <c r="N58" s="359"/>
      <c r="O58" s="359"/>
      <c r="P58" s="359"/>
      <c r="Q58" s="359"/>
      <c r="R58" s="359"/>
    </row>
    <row r="59" spans="1:18" x14ac:dyDescent="0.3">
      <c r="A59" s="359" t="s">
        <v>2</v>
      </c>
      <c r="B59" s="359"/>
      <c r="C59" s="359"/>
      <c r="D59" s="359"/>
      <c r="E59" s="359"/>
      <c r="F59" s="359"/>
      <c r="G59" s="359"/>
      <c r="H59" s="359"/>
      <c r="I59" s="359"/>
      <c r="J59" s="359"/>
      <c r="K59" s="359"/>
      <c r="L59" s="359"/>
      <c r="M59" s="359"/>
      <c r="N59" s="359"/>
      <c r="O59" s="359"/>
      <c r="P59" s="359"/>
      <c r="Q59" s="359"/>
      <c r="R59" s="359"/>
    </row>
    <row r="60" spans="1:18" x14ac:dyDescent="0.3">
      <c r="A60" s="331" t="s">
        <v>40</v>
      </c>
      <c r="B60" s="331"/>
      <c r="C60" s="331"/>
      <c r="D60" s="331"/>
      <c r="E60" s="331"/>
      <c r="F60" s="331"/>
      <c r="G60" s="331"/>
      <c r="H60" s="331"/>
      <c r="I60" s="331"/>
      <c r="J60" s="331"/>
    </row>
    <row r="61" spans="1:18" x14ac:dyDescent="0.3">
      <c r="B61" s="171" t="s">
        <v>3</v>
      </c>
    </row>
    <row r="62" spans="1:18" x14ac:dyDescent="0.3">
      <c r="A62" s="182"/>
      <c r="B62" s="182"/>
      <c r="C62" s="182"/>
      <c r="D62" s="182"/>
      <c r="E62" s="182"/>
      <c r="F62" s="182"/>
      <c r="G62" s="182"/>
      <c r="H62" s="182"/>
      <c r="I62" s="182"/>
      <c r="J62" s="182"/>
    </row>
    <row r="63" spans="1:18" ht="40.5" x14ac:dyDescent="0.3">
      <c r="A63" s="332" t="s">
        <v>25</v>
      </c>
      <c r="B63" s="334" t="s">
        <v>4</v>
      </c>
      <c r="C63" s="172" t="s">
        <v>5</v>
      </c>
      <c r="D63" s="336" t="s">
        <v>7</v>
      </c>
      <c r="E63" s="172" t="s">
        <v>8</v>
      </c>
      <c r="F63" s="336" t="s">
        <v>10</v>
      </c>
      <c r="G63" s="336" t="s">
        <v>12</v>
      </c>
      <c r="H63" s="336"/>
      <c r="I63" s="336"/>
      <c r="J63" s="336" t="s">
        <v>150</v>
      </c>
      <c r="K63" s="336"/>
      <c r="L63" s="336"/>
      <c r="M63" s="336"/>
      <c r="N63" s="336"/>
      <c r="O63" s="336"/>
      <c r="P63" s="336"/>
      <c r="Q63" s="336"/>
      <c r="R63" s="336"/>
    </row>
    <row r="64" spans="1:18" x14ac:dyDescent="0.3">
      <c r="A64" s="333"/>
      <c r="B64" s="335"/>
      <c r="C64" s="173" t="s">
        <v>6</v>
      </c>
      <c r="D64" s="336"/>
      <c r="E64" s="173" t="s">
        <v>9</v>
      </c>
      <c r="F64" s="336"/>
      <c r="G64" s="184" t="s">
        <v>13</v>
      </c>
      <c r="H64" s="184" t="s">
        <v>14</v>
      </c>
      <c r="I64" s="184" t="s">
        <v>15</v>
      </c>
      <c r="J64" s="184" t="s">
        <v>16</v>
      </c>
      <c r="K64" s="184" t="s">
        <v>17</v>
      </c>
      <c r="L64" s="184" t="s">
        <v>18</v>
      </c>
      <c r="M64" s="184" t="s">
        <v>19</v>
      </c>
      <c r="N64" s="184" t="s">
        <v>20</v>
      </c>
      <c r="O64" s="184" t="s">
        <v>21</v>
      </c>
      <c r="P64" s="184" t="s">
        <v>22</v>
      </c>
      <c r="Q64" s="184" t="s">
        <v>23</v>
      </c>
      <c r="R64" s="184" t="s">
        <v>24</v>
      </c>
    </row>
    <row r="65" spans="1:18" ht="240" customHeight="1" x14ac:dyDescent="0.3">
      <c r="A65" s="19">
        <v>5</v>
      </c>
      <c r="B65" s="14" t="s">
        <v>160</v>
      </c>
      <c r="C65" s="14" t="s">
        <v>161</v>
      </c>
      <c r="D65" s="21">
        <v>481200</v>
      </c>
      <c r="E65" s="20" t="s">
        <v>32</v>
      </c>
      <c r="F65" s="20" t="s">
        <v>26</v>
      </c>
      <c r="G65" s="19"/>
      <c r="H65" s="19"/>
      <c r="I65" s="19"/>
      <c r="J65" s="19"/>
      <c r="K65" s="19"/>
      <c r="L65" s="19"/>
      <c r="M65" s="19"/>
      <c r="N65" s="19"/>
      <c r="O65" s="19"/>
      <c r="P65" s="19"/>
      <c r="Q65" s="19"/>
      <c r="R65" s="19"/>
    </row>
    <row r="70" spans="1:18" x14ac:dyDescent="0.3">
      <c r="P70" s="10" t="s">
        <v>39</v>
      </c>
    </row>
    <row r="71" spans="1:18" x14ac:dyDescent="0.3">
      <c r="A71" s="359" t="s">
        <v>0</v>
      </c>
      <c r="B71" s="359"/>
      <c r="C71" s="359"/>
      <c r="D71" s="359"/>
      <c r="E71" s="359"/>
      <c r="F71" s="359"/>
      <c r="G71" s="359"/>
      <c r="H71" s="359"/>
      <c r="I71" s="359"/>
      <c r="J71" s="359"/>
      <c r="K71" s="359"/>
      <c r="L71" s="359"/>
      <c r="M71" s="359"/>
      <c r="N71" s="359"/>
      <c r="O71" s="359"/>
      <c r="P71" s="359"/>
      <c r="Q71" s="359"/>
      <c r="R71" s="359"/>
    </row>
    <row r="72" spans="1:18" x14ac:dyDescent="0.3">
      <c r="A72" s="359" t="s">
        <v>151</v>
      </c>
      <c r="B72" s="359"/>
      <c r="C72" s="359"/>
      <c r="D72" s="359"/>
      <c r="E72" s="359"/>
      <c r="F72" s="359"/>
      <c r="G72" s="359"/>
      <c r="H72" s="359"/>
      <c r="I72" s="359"/>
      <c r="J72" s="359"/>
      <c r="K72" s="359"/>
      <c r="L72" s="359"/>
      <c r="M72" s="359"/>
      <c r="N72" s="359"/>
      <c r="O72" s="359"/>
      <c r="P72" s="359"/>
      <c r="Q72" s="359"/>
      <c r="R72" s="359"/>
    </row>
    <row r="73" spans="1:18" x14ac:dyDescent="0.3">
      <c r="A73" s="359" t="s">
        <v>2</v>
      </c>
      <c r="B73" s="359"/>
      <c r="C73" s="359"/>
      <c r="D73" s="359"/>
      <c r="E73" s="359"/>
      <c r="F73" s="359"/>
      <c r="G73" s="359"/>
      <c r="H73" s="359"/>
      <c r="I73" s="359"/>
      <c r="J73" s="359"/>
      <c r="K73" s="359"/>
      <c r="L73" s="359"/>
      <c r="M73" s="359"/>
      <c r="N73" s="359"/>
      <c r="O73" s="359"/>
      <c r="P73" s="359"/>
      <c r="Q73" s="359"/>
      <c r="R73" s="359"/>
    </row>
    <row r="74" spans="1:18" x14ac:dyDescent="0.3">
      <c r="A74" s="331" t="s">
        <v>40</v>
      </c>
      <c r="B74" s="331"/>
      <c r="C74" s="331"/>
      <c r="D74" s="331"/>
      <c r="E74" s="331"/>
      <c r="F74" s="331"/>
      <c r="G74" s="331"/>
      <c r="H74" s="331"/>
      <c r="I74" s="331"/>
      <c r="J74" s="331"/>
    </row>
    <row r="75" spans="1:18" x14ac:dyDescent="0.3">
      <c r="B75" s="171" t="s">
        <v>3</v>
      </c>
    </row>
    <row r="76" spans="1:18" ht="40.5" x14ac:dyDescent="0.3">
      <c r="A76" s="332" t="s">
        <v>25</v>
      </c>
      <c r="B76" s="334" t="s">
        <v>4</v>
      </c>
      <c r="C76" s="172" t="s">
        <v>5</v>
      </c>
      <c r="D76" s="336" t="s">
        <v>7</v>
      </c>
      <c r="E76" s="172" t="s">
        <v>8</v>
      </c>
      <c r="F76" s="336" t="s">
        <v>10</v>
      </c>
      <c r="G76" s="336" t="s">
        <v>12</v>
      </c>
      <c r="H76" s="336"/>
      <c r="I76" s="336"/>
      <c r="J76" s="336" t="s">
        <v>150</v>
      </c>
      <c r="K76" s="336"/>
      <c r="L76" s="336"/>
      <c r="M76" s="336"/>
      <c r="N76" s="336"/>
      <c r="O76" s="336"/>
      <c r="P76" s="336"/>
      <c r="Q76" s="336"/>
      <c r="R76" s="336"/>
    </row>
    <row r="77" spans="1:18" x14ac:dyDescent="0.3">
      <c r="A77" s="333"/>
      <c r="B77" s="335"/>
      <c r="C77" s="173" t="s">
        <v>6</v>
      </c>
      <c r="D77" s="336"/>
      <c r="E77" s="173" t="s">
        <v>9</v>
      </c>
      <c r="F77" s="336"/>
      <c r="G77" s="184" t="s">
        <v>13</v>
      </c>
      <c r="H77" s="184" t="s">
        <v>14</v>
      </c>
      <c r="I77" s="184" t="s">
        <v>15</v>
      </c>
      <c r="J77" s="184" t="s">
        <v>16</v>
      </c>
      <c r="K77" s="184" t="s">
        <v>17</v>
      </c>
      <c r="L77" s="184" t="s">
        <v>18</v>
      </c>
      <c r="M77" s="184" t="s">
        <v>19</v>
      </c>
      <c r="N77" s="184" t="s">
        <v>20</v>
      </c>
      <c r="O77" s="184" t="s">
        <v>21</v>
      </c>
      <c r="P77" s="184" t="s">
        <v>22</v>
      </c>
      <c r="Q77" s="184" t="s">
        <v>23</v>
      </c>
      <c r="R77" s="184" t="s">
        <v>24</v>
      </c>
    </row>
    <row r="78" spans="1:18" ht="333" customHeight="1" x14ac:dyDescent="0.3">
      <c r="A78" s="19">
        <v>6</v>
      </c>
      <c r="B78" s="14" t="s">
        <v>162</v>
      </c>
      <c r="C78" s="34" t="s">
        <v>163</v>
      </c>
      <c r="D78" s="21">
        <v>396600</v>
      </c>
      <c r="E78" s="20" t="s">
        <v>32</v>
      </c>
      <c r="F78" s="20" t="s">
        <v>26</v>
      </c>
      <c r="G78" s="19"/>
      <c r="H78" s="19"/>
      <c r="I78" s="19"/>
      <c r="J78" s="19"/>
      <c r="K78" s="19"/>
      <c r="L78" s="19"/>
      <c r="M78" s="19"/>
      <c r="N78" s="19"/>
      <c r="O78" s="19"/>
      <c r="P78" s="19"/>
      <c r="Q78" s="19"/>
      <c r="R78" s="19"/>
    </row>
    <row r="79" spans="1:18" x14ac:dyDescent="0.3">
      <c r="P79" s="10" t="s">
        <v>39</v>
      </c>
    </row>
    <row r="80" spans="1:18" x14ac:dyDescent="0.3">
      <c r="A80" s="359" t="s">
        <v>0</v>
      </c>
      <c r="B80" s="359"/>
      <c r="C80" s="359"/>
      <c r="D80" s="359"/>
      <c r="E80" s="359"/>
      <c r="F80" s="359"/>
      <c r="G80" s="359"/>
      <c r="H80" s="359"/>
      <c r="I80" s="359"/>
      <c r="J80" s="359"/>
      <c r="K80" s="359"/>
      <c r="L80" s="359"/>
      <c r="M80" s="359"/>
      <c r="N80" s="359"/>
      <c r="O80" s="359"/>
      <c r="P80" s="359"/>
      <c r="Q80" s="359"/>
      <c r="R80" s="359"/>
    </row>
    <row r="81" spans="1:18" x14ac:dyDescent="0.3">
      <c r="A81" s="359" t="s">
        <v>151</v>
      </c>
      <c r="B81" s="359"/>
      <c r="C81" s="359"/>
      <c r="D81" s="359"/>
      <c r="E81" s="359"/>
      <c r="F81" s="359"/>
      <c r="G81" s="359"/>
      <c r="H81" s="359"/>
      <c r="I81" s="359"/>
      <c r="J81" s="359"/>
      <c r="K81" s="359"/>
      <c r="L81" s="359"/>
      <c r="M81" s="359"/>
      <c r="N81" s="359"/>
      <c r="O81" s="359"/>
      <c r="P81" s="359"/>
      <c r="Q81" s="359"/>
      <c r="R81" s="359"/>
    </row>
    <row r="82" spans="1:18" x14ac:dyDescent="0.3">
      <c r="A82" s="359" t="s">
        <v>2</v>
      </c>
      <c r="B82" s="359"/>
      <c r="C82" s="359"/>
      <c r="D82" s="359"/>
      <c r="E82" s="359"/>
      <c r="F82" s="359"/>
      <c r="G82" s="359"/>
      <c r="H82" s="359"/>
      <c r="I82" s="359"/>
      <c r="J82" s="359"/>
      <c r="K82" s="359"/>
      <c r="L82" s="359"/>
      <c r="M82" s="359"/>
      <c r="N82" s="359"/>
      <c r="O82" s="359"/>
      <c r="P82" s="359"/>
      <c r="Q82" s="359"/>
      <c r="R82" s="359"/>
    </row>
    <row r="83" spans="1:18" x14ac:dyDescent="0.3">
      <c r="A83" s="331" t="s">
        <v>40</v>
      </c>
      <c r="B83" s="331"/>
      <c r="C83" s="331"/>
      <c r="D83" s="331"/>
      <c r="E83" s="331"/>
      <c r="F83" s="331"/>
      <c r="G83" s="331"/>
      <c r="H83" s="331"/>
      <c r="I83" s="331"/>
      <c r="J83" s="331"/>
    </row>
    <row r="84" spans="1:18" x14ac:dyDescent="0.3">
      <c r="B84" s="171" t="s">
        <v>3</v>
      </c>
    </row>
    <row r="85" spans="1:18" ht="39" customHeight="1" x14ac:dyDescent="0.3">
      <c r="A85" s="332" t="s">
        <v>25</v>
      </c>
      <c r="B85" s="332" t="s">
        <v>4</v>
      </c>
      <c r="C85" s="172" t="s">
        <v>5</v>
      </c>
      <c r="D85" s="332" t="s">
        <v>7</v>
      </c>
      <c r="E85" s="172" t="s">
        <v>8</v>
      </c>
      <c r="F85" s="332" t="s">
        <v>10</v>
      </c>
      <c r="G85" s="336" t="s">
        <v>12</v>
      </c>
      <c r="H85" s="336"/>
      <c r="I85" s="336"/>
      <c r="J85" s="336" t="s">
        <v>150</v>
      </c>
      <c r="K85" s="336"/>
      <c r="L85" s="336"/>
      <c r="M85" s="336"/>
      <c r="N85" s="336"/>
      <c r="O85" s="336"/>
      <c r="P85" s="336"/>
      <c r="Q85" s="336"/>
      <c r="R85" s="336"/>
    </row>
    <row r="86" spans="1:18" x14ac:dyDescent="0.3">
      <c r="A86" s="333"/>
      <c r="B86" s="333"/>
      <c r="C86" s="173" t="s">
        <v>6</v>
      </c>
      <c r="D86" s="333"/>
      <c r="E86" s="173" t="s">
        <v>9</v>
      </c>
      <c r="F86" s="333"/>
      <c r="G86" s="184" t="s">
        <v>13</v>
      </c>
      <c r="H86" s="184" t="s">
        <v>14</v>
      </c>
      <c r="I86" s="184" t="s">
        <v>15</v>
      </c>
      <c r="J86" s="184" t="s">
        <v>16</v>
      </c>
      <c r="K86" s="184" t="s">
        <v>17</v>
      </c>
      <c r="L86" s="184" t="s">
        <v>18</v>
      </c>
      <c r="M86" s="184" t="s">
        <v>19</v>
      </c>
      <c r="N86" s="184" t="s">
        <v>20</v>
      </c>
      <c r="O86" s="184" t="s">
        <v>21</v>
      </c>
      <c r="P86" s="184" t="s">
        <v>22</v>
      </c>
      <c r="Q86" s="184" t="s">
        <v>23</v>
      </c>
      <c r="R86" s="184" t="s">
        <v>24</v>
      </c>
    </row>
    <row r="87" spans="1:18" ht="243" x14ac:dyDescent="0.3">
      <c r="A87" s="19">
        <v>7</v>
      </c>
      <c r="B87" s="14" t="s">
        <v>164</v>
      </c>
      <c r="C87" s="14" t="s">
        <v>165</v>
      </c>
      <c r="D87" s="21">
        <v>282500</v>
      </c>
      <c r="E87" s="20" t="s">
        <v>27</v>
      </c>
      <c r="F87" s="20" t="s">
        <v>26</v>
      </c>
      <c r="G87" s="19"/>
      <c r="H87" s="19"/>
      <c r="I87" s="19"/>
      <c r="J87" s="19"/>
      <c r="K87" s="19"/>
      <c r="L87" s="19"/>
      <c r="M87" s="19"/>
      <c r="N87" s="19"/>
      <c r="O87" s="19"/>
      <c r="P87" s="19"/>
      <c r="Q87" s="19"/>
      <c r="R87" s="19"/>
    </row>
    <row r="93" spans="1:18" x14ac:dyDescent="0.3">
      <c r="P93" s="10" t="s">
        <v>39</v>
      </c>
    </row>
    <row r="94" spans="1:18" x14ac:dyDescent="0.3">
      <c r="A94" s="359" t="s">
        <v>0</v>
      </c>
      <c r="B94" s="359"/>
      <c r="C94" s="359"/>
      <c r="D94" s="359"/>
      <c r="E94" s="359"/>
      <c r="F94" s="359"/>
      <c r="G94" s="359"/>
      <c r="H94" s="359"/>
      <c r="I94" s="359"/>
      <c r="J94" s="359"/>
      <c r="K94" s="359"/>
      <c r="L94" s="359"/>
      <c r="M94" s="359"/>
      <c r="N94" s="359"/>
      <c r="O94" s="359"/>
      <c r="P94" s="359"/>
      <c r="Q94" s="359"/>
      <c r="R94" s="359"/>
    </row>
    <row r="95" spans="1:18" x14ac:dyDescent="0.3">
      <c r="A95" s="359" t="s">
        <v>151</v>
      </c>
      <c r="B95" s="359"/>
      <c r="C95" s="359"/>
      <c r="D95" s="359"/>
      <c r="E95" s="359"/>
      <c r="F95" s="359"/>
      <c r="G95" s="359"/>
      <c r="H95" s="359"/>
      <c r="I95" s="359"/>
      <c r="J95" s="359"/>
      <c r="K95" s="359"/>
      <c r="L95" s="359"/>
      <c r="M95" s="359"/>
      <c r="N95" s="359"/>
      <c r="O95" s="359"/>
      <c r="P95" s="359"/>
      <c r="Q95" s="359"/>
      <c r="R95" s="359"/>
    </row>
    <row r="96" spans="1:18" x14ac:dyDescent="0.3">
      <c r="A96" s="359" t="s">
        <v>2</v>
      </c>
      <c r="B96" s="359"/>
      <c r="C96" s="359"/>
      <c r="D96" s="359"/>
      <c r="E96" s="359"/>
      <c r="F96" s="359"/>
      <c r="G96" s="359"/>
      <c r="H96" s="359"/>
      <c r="I96" s="359"/>
      <c r="J96" s="359"/>
      <c r="K96" s="359"/>
      <c r="L96" s="359"/>
      <c r="M96" s="359"/>
      <c r="N96" s="359"/>
      <c r="O96" s="359"/>
      <c r="P96" s="359"/>
      <c r="Q96" s="359"/>
      <c r="R96" s="359"/>
    </row>
    <row r="97" spans="1:18" x14ac:dyDescent="0.3">
      <c r="A97" s="331" t="s">
        <v>40</v>
      </c>
      <c r="B97" s="331"/>
      <c r="C97" s="331"/>
      <c r="D97" s="331"/>
      <c r="E97" s="331"/>
      <c r="F97" s="331"/>
      <c r="G97" s="331"/>
      <c r="H97" s="331"/>
      <c r="I97" s="331"/>
      <c r="J97" s="331"/>
    </row>
    <row r="98" spans="1:18" x14ac:dyDescent="0.3">
      <c r="B98" s="171" t="s">
        <v>3</v>
      </c>
    </row>
    <row r="99" spans="1:18" ht="40.5" customHeight="1" x14ac:dyDescent="0.3">
      <c r="A99" s="332" t="s">
        <v>25</v>
      </c>
      <c r="B99" s="334" t="s">
        <v>4</v>
      </c>
      <c r="C99" s="172" t="s">
        <v>5</v>
      </c>
      <c r="D99" s="336" t="s">
        <v>7</v>
      </c>
      <c r="E99" s="172" t="s">
        <v>8</v>
      </c>
      <c r="F99" s="336" t="s">
        <v>10</v>
      </c>
      <c r="G99" s="336" t="s">
        <v>12</v>
      </c>
      <c r="H99" s="336"/>
      <c r="I99" s="336"/>
      <c r="J99" s="336" t="s">
        <v>150</v>
      </c>
      <c r="K99" s="336"/>
      <c r="L99" s="336"/>
      <c r="M99" s="336"/>
      <c r="N99" s="336"/>
      <c r="O99" s="336"/>
      <c r="P99" s="336"/>
      <c r="Q99" s="336"/>
      <c r="R99" s="336"/>
    </row>
    <row r="100" spans="1:18" x14ac:dyDescent="0.3">
      <c r="A100" s="333"/>
      <c r="B100" s="335"/>
      <c r="C100" s="173" t="s">
        <v>6</v>
      </c>
      <c r="D100" s="336"/>
      <c r="E100" s="173" t="s">
        <v>9</v>
      </c>
      <c r="F100" s="336"/>
      <c r="G100" s="184" t="s">
        <v>13</v>
      </c>
      <c r="H100" s="184" t="s">
        <v>14</v>
      </c>
      <c r="I100" s="184" t="s">
        <v>15</v>
      </c>
      <c r="J100" s="184" t="s">
        <v>16</v>
      </c>
      <c r="K100" s="184" t="s">
        <v>17</v>
      </c>
      <c r="L100" s="184" t="s">
        <v>18</v>
      </c>
      <c r="M100" s="184" t="s">
        <v>19</v>
      </c>
      <c r="N100" s="184" t="s">
        <v>20</v>
      </c>
      <c r="O100" s="184" t="s">
        <v>21</v>
      </c>
      <c r="P100" s="184" t="s">
        <v>22</v>
      </c>
      <c r="Q100" s="184" t="s">
        <v>23</v>
      </c>
      <c r="R100" s="184" t="s">
        <v>24</v>
      </c>
    </row>
    <row r="101" spans="1:18" ht="283.5" x14ac:dyDescent="0.3">
      <c r="A101" s="19">
        <v>8</v>
      </c>
      <c r="B101" s="14" t="s">
        <v>166</v>
      </c>
      <c r="C101" s="14" t="s">
        <v>167</v>
      </c>
      <c r="D101" s="21">
        <v>190200</v>
      </c>
      <c r="E101" s="20" t="s">
        <v>30</v>
      </c>
      <c r="F101" s="20" t="s">
        <v>26</v>
      </c>
      <c r="G101" s="19"/>
      <c r="H101" s="19"/>
      <c r="I101" s="19"/>
      <c r="J101" s="19"/>
      <c r="K101" s="19"/>
      <c r="L101" s="19"/>
      <c r="M101" s="19"/>
      <c r="N101" s="19"/>
      <c r="O101" s="19"/>
      <c r="P101" s="19"/>
      <c r="Q101" s="19"/>
      <c r="R101" s="19"/>
    </row>
    <row r="105" spans="1:18" x14ac:dyDescent="0.3">
      <c r="P105" s="10" t="s">
        <v>39</v>
      </c>
    </row>
    <row r="106" spans="1:18" x14ac:dyDescent="0.3">
      <c r="A106" s="359" t="s">
        <v>0</v>
      </c>
      <c r="B106" s="359"/>
      <c r="C106" s="359"/>
      <c r="D106" s="359"/>
      <c r="E106" s="359"/>
      <c r="F106" s="359"/>
      <c r="G106" s="359"/>
      <c r="H106" s="359"/>
      <c r="I106" s="359"/>
      <c r="J106" s="359"/>
      <c r="K106" s="359"/>
      <c r="L106" s="359"/>
      <c r="M106" s="359"/>
      <c r="N106" s="359"/>
      <c r="O106" s="359"/>
      <c r="P106" s="359"/>
      <c r="Q106" s="359"/>
      <c r="R106" s="359"/>
    </row>
    <row r="107" spans="1:18" x14ac:dyDescent="0.3">
      <c r="A107" s="359" t="s">
        <v>151</v>
      </c>
      <c r="B107" s="359"/>
      <c r="C107" s="359"/>
      <c r="D107" s="359"/>
      <c r="E107" s="359"/>
      <c r="F107" s="359"/>
      <c r="G107" s="359"/>
      <c r="H107" s="359"/>
      <c r="I107" s="359"/>
      <c r="J107" s="359"/>
      <c r="K107" s="359"/>
      <c r="L107" s="359"/>
      <c r="M107" s="359"/>
      <c r="N107" s="359"/>
      <c r="O107" s="359"/>
      <c r="P107" s="359"/>
      <c r="Q107" s="359"/>
      <c r="R107" s="359"/>
    </row>
    <row r="108" spans="1:18" x14ac:dyDescent="0.3">
      <c r="A108" s="359" t="s">
        <v>2</v>
      </c>
      <c r="B108" s="359"/>
      <c r="C108" s="359"/>
      <c r="D108" s="359"/>
      <c r="E108" s="359"/>
      <c r="F108" s="359"/>
      <c r="G108" s="359"/>
      <c r="H108" s="359"/>
      <c r="I108" s="359"/>
      <c r="J108" s="359"/>
      <c r="K108" s="359"/>
      <c r="L108" s="359"/>
      <c r="M108" s="359"/>
      <c r="N108" s="359"/>
      <c r="O108" s="359"/>
      <c r="P108" s="359"/>
      <c r="Q108" s="359"/>
      <c r="R108" s="359"/>
    </row>
    <row r="109" spans="1:18" x14ac:dyDescent="0.3">
      <c r="A109" s="331" t="s">
        <v>40</v>
      </c>
      <c r="B109" s="331"/>
      <c r="C109" s="331"/>
      <c r="D109" s="331"/>
      <c r="E109" s="331"/>
      <c r="F109" s="331"/>
      <c r="G109" s="331"/>
      <c r="H109" s="331"/>
      <c r="I109" s="331"/>
      <c r="J109" s="331"/>
    </row>
    <row r="110" spans="1:18" x14ac:dyDescent="0.3">
      <c r="B110" s="171" t="s">
        <v>3</v>
      </c>
    </row>
    <row r="111" spans="1:18" ht="40.5" customHeight="1" x14ac:dyDescent="0.3">
      <c r="A111" s="332" t="s">
        <v>25</v>
      </c>
      <c r="B111" s="334" t="s">
        <v>4</v>
      </c>
      <c r="C111" s="172" t="s">
        <v>5</v>
      </c>
      <c r="D111" s="336" t="s">
        <v>7</v>
      </c>
      <c r="E111" s="172" t="s">
        <v>8</v>
      </c>
      <c r="F111" s="336" t="s">
        <v>10</v>
      </c>
      <c r="G111" s="336" t="s">
        <v>12</v>
      </c>
      <c r="H111" s="336"/>
      <c r="I111" s="336"/>
      <c r="J111" s="336" t="s">
        <v>150</v>
      </c>
      <c r="K111" s="336"/>
      <c r="L111" s="336"/>
      <c r="M111" s="336"/>
      <c r="N111" s="336"/>
      <c r="O111" s="336"/>
      <c r="P111" s="336"/>
      <c r="Q111" s="336"/>
      <c r="R111" s="336"/>
    </row>
    <row r="112" spans="1:18" x14ac:dyDescent="0.3">
      <c r="A112" s="333"/>
      <c r="B112" s="335"/>
      <c r="C112" s="173" t="s">
        <v>6</v>
      </c>
      <c r="D112" s="336"/>
      <c r="E112" s="173" t="s">
        <v>9</v>
      </c>
      <c r="F112" s="336"/>
      <c r="G112" s="184" t="s">
        <v>13</v>
      </c>
      <c r="H112" s="184" t="s">
        <v>14</v>
      </c>
      <c r="I112" s="184" t="s">
        <v>15</v>
      </c>
      <c r="J112" s="184" t="s">
        <v>16</v>
      </c>
      <c r="K112" s="184" t="s">
        <v>17</v>
      </c>
      <c r="L112" s="184" t="s">
        <v>18</v>
      </c>
      <c r="M112" s="184" t="s">
        <v>19</v>
      </c>
      <c r="N112" s="184" t="s">
        <v>20</v>
      </c>
      <c r="O112" s="184" t="s">
        <v>21</v>
      </c>
      <c r="P112" s="184" t="s">
        <v>22</v>
      </c>
      <c r="Q112" s="184" t="s">
        <v>23</v>
      </c>
      <c r="R112" s="184" t="s">
        <v>24</v>
      </c>
    </row>
    <row r="113" spans="1:18" ht="263.25" x14ac:dyDescent="0.3">
      <c r="A113" s="19">
        <v>9</v>
      </c>
      <c r="B113" s="14" t="s">
        <v>168</v>
      </c>
      <c r="C113" s="14" t="s">
        <v>169</v>
      </c>
      <c r="D113" s="21">
        <v>233900</v>
      </c>
      <c r="E113" s="20" t="s">
        <v>28</v>
      </c>
      <c r="F113" s="20" t="s">
        <v>26</v>
      </c>
      <c r="G113" s="19"/>
      <c r="H113" s="19"/>
      <c r="I113" s="19"/>
      <c r="J113" s="19"/>
      <c r="K113" s="19"/>
      <c r="L113" s="19"/>
      <c r="M113" s="19"/>
      <c r="N113" s="19"/>
      <c r="O113" s="19"/>
      <c r="P113" s="19"/>
      <c r="Q113" s="19"/>
      <c r="R113" s="19"/>
    </row>
    <row r="117" spans="1:18" x14ac:dyDescent="0.3">
      <c r="P117" s="10" t="s">
        <v>39</v>
      </c>
    </row>
    <row r="118" spans="1:18" x14ac:dyDescent="0.3">
      <c r="A118" s="359" t="s">
        <v>0</v>
      </c>
      <c r="B118" s="359"/>
      <c r="C118" s="359"/>
      <c r="D118" s="359"/>
      <c r="E118" s="359"/>
      <c r="F118" s="359"/>
      <c r="G118" s="359"/>
      <c r="H118" s="359"/>
      <c r="I118" s="359"/>
      <c r="J118" s="359"/>
      <c r="K118" s="359"/>
      <c r="L118" s="359"/>
      <c r="M118" s="359"/>
      <c r="N118" s="359"/>
      <c r="O118" s="359"/>
      <c r="P118" s="359"/>
      <c r="Q118" s="359"/>
      <c r="R118" s="359"/>
    </row>
    <row r="119" spans="1:18" x14ac:dyDescent="0.3">
      <c r="A119" s="359" t="s">
        <v>151</v>
      </c>
      <c r="B119" s="359"/>
      <c r="C119" s="359"/>
      <c r="D119" s="359"/>
      <c r="E119" s="359"/>
      <c r="F119" s="359"/>
      <c r="G119" s="359"/>
      <c r="H119" s="359"/>
      <c r="I119" s="359"/>
      <c r="J119" s="359"/>
      <c r="K119" s="359"/>
      <c r="L119" s="359"/>
      <c r="M119" s="359"/>
      <c r="N119" s="359"/>
      <c r="O119" s="359"/>
      <c r="P119" s="359"/>
      <c r="Q119" s="359"/>
      <c r="R119" s="359"/>
    </row>
    <row r="120" spans="1:18" x14ac:dyDescent="0.3">
      <c r="A120" s="359" t="s">
        <v>2</v>
      </c>
      <c r="B120" s="359"/>
      <c r="C120" s="359"/>
      <c r="D120" s="359"/>
      <c r="E120" s="359"/>
      <c r="F120" s="359"/>
      <c r="G120" s="359"/>
      <c r="H120" s="359"/>
      <c r="I120" s="359"/>
      <c r="J120" s="359"/>
      <c r="K120" s="359"/>
      <c r="L120" s="359"/>
      <c r="M120" s="359"/>
      <c r="N120" s="359"/>
      <c r="O120" s="359"/>
      <c r="P120" s="359"/>
      <c r="Q120" s="359"/>
      <c r="R120" s="359"/>
    </row>
    <row r="121" spans="1:18" x14ac:dyDescent="0.3">
      <c r="A121" s="331" t="s">
        <v>40</v>
      </c>
      <c r="B121" s="331"/>
      <c r="C121" s="331"/>
      <c r="D121" s="331"/>
      <c r="E121" s="331"/>
      <c r="F121" s="331"/>
      <c r="G121" s="331"/>
      <c r="H121" s="331"/>
      <c r="I121" s="331"/>
      <c r="J121" s="331"/>
    </row>
    <row r="122" spans="1:18" x14ac:dyDescent="0.3">
      <c r="B122" s="171" t="s">
        <v>3</v>
      </c>
    </row>
    <row r="123" spans="1:18" ht="40.5" customHeight="1" x14ac:dyDescent="0.3">
      <c r="A123" s="332" t="s">
        <v>25</v>
      </c>
      <c r="B123" s="334" t="s">
        <v>4</v>
      </c>
      <c r="C123" s="172" t="s">
        <v>5</v>
      </c>
      <c r="D123" s="336" t="s">
        <v>7</v>
      </c>
      <c r="E123" s="172" t="s">
        <v>8</v>
      </c>
      <c r="F123" s="336" t="s">
        <v>10</v>
      </c>
      <c r="G123" s="336" t="s">
        <v>12</v>
      </c>
      <c r="H123" s="336"/>
      <c r="I123" s="336"/>
      <c r="J123" s="336" t="s">
        <v>150</v>
      </c>
      <c r="K123" s="336"/>
      <c r="L123" s="336"/>
      <c r="M123" s="336"/>
      <c r="N123" s="336"/>
      <c r="O123" s="336"/>
      <c r="P123" s="336"/>
      <c r="Q123" s="336"/>
      <c r="R123" s="336"/>
    </row>
    <row r="124" spans="1:18" ht="40.5" customHeight="1" x14ac:dyDescent="0.3">
      <c r="A124" s="333"/>
      <c r="B124" s="335"/>
      <c r="C124" s="173" t="s">
        <v>6</v>
      </c>
      <c r="D124" s="336"/>
      <c r="E124" s="173" t="s">
        <v>9</v>
      </c>
      <c r="F124" s="336"/>
      <c r="G124" s="184" t="s">
        <v>13</v>
      </c>
      <c r="H124" s="184" t="s">
        <v>14</v>
      </c>
      <c r="I124" s="184" t="s">
        <v>15</v>
      </c>
      <c r="J124" s="184" t="s">
        <v>16</v>
      </c>
      <c r="K124" s="184" t="s">
        <v>17</v>
      </c>
      <c r="L124" s="184" t="s">
        <v>18</v>
      </c>
      <c r="M124" s="184" t="s">
        <v>19</v>
      </c>
      <c r="N124" s="184" t="s">
        <v>20</v>
      </c>
      <c r="O124" s="184" t="s">
        <v>21</v>
      </c>
      <c r="P124" s="184" t="s">
        <v>22</v>
      </c>
      <c r="Q124" s="184" t="s">
        <v>23</v>
      </c>
      <c r="R124" s="184" t="s">
        <v>24</v>
      </c>
    </row>
    <row r="125" spans="1:18" ht="243" x14ac:dyDescent="0.3">
      <c r="A125" s="19">
        <v>10</v>
      </c>
      <c r="B125" s="14" t="s">
        <v>170</v>
      </c>
      <c r="C125" s="14" t="s">
        <v>171</v>
      </c>
      <c r="D125" s="21">
        <v>219100</v>
      </c>
      <c r="E125" s="20" t="s">
        <v>27</v>
      </c>
      <c r="F125" s="20" t="s">
        <v>26</v>
      </c>
      <c r="G125" s="19"/>
      <c r="H125" s="19"/>
      <c r="I125" s="19"/>
      <c r="J125" s="19"/>
      <c r="K125" s="19"/>
      <c r="L125" s="19"/>
      <c r="M125" s="19"/>
      <c r="N125" s="19"/>
      <c r="O125" s="19"/>
      <c r="P125" s="19"/>
      <c r="Q125" s="19"/>
      <c r="R125" s="19"/>
    </row>
    <row r="130" spans="1:18" x14ac:dyDescent="0.3">
      <c r="P130" s="10" t="s">
        <v>39</v>
      </c>
    </row>
    <row r="131" spans="1:18" x14ac:dyDescent="0.3">
      <c r="A131" s="359" t="s">
        <v>0</v>
      </c>
      <c r="B131" s="359"/>
      <c r="C131" s="359"/>
      <c r="D131" s="359"/>
      <c r="E131" s="359"/>
      <c r="F131" s="359"/>
      <c r="G131" s="359"/>
      <c r="H131" s="359"/>
      <c r="I131" s="359"/>
      <c r="J131" s="359"/>
      <c r="K131" s="359"/>
      <c r="L131" s="359"/>
      <c r="M131" s="359"/>
      <c r="N131" s="359"/>
      <c r="O131" s="359"/>
      <c r="P131" s="359"/>
      <c r="Q131" s="359"/>
      <c r="R131" s="359"/>
    </row>
    <row r="132" spans="1:18" x14ac:dyDescent="0.3">
      <c r="A132" s="359" t="s">
        <v>151</v>
      </c>
      <c r="B132" s="359"/>
      <c r="C132" s="359"/>
      <c r="D132" s="359"/>
      <c r="E132" s="359"/>
      <c r="F132" s="359"/>
      <c r="G132" s="359"/>
      <c r="H132" s="359"/>
      <c r="I132" s="359"/>
      <c r="J132" s="359"/>
      <c r="K132" s="359"/>
      <c r="L132" s="359"/>
      <c r="M132" s="359"/>
      <c r="N132" s="359"/>
      <c r="O132" s="359"/>
      <c r="P132" s="359"/>
      <c r="Q132" s="359"/>
      <c r="R132" s="359"/>
    </row>
    <row r="133" spans="1:18" x14ac:dyDescent="0.3">
      <c r="A133" s="359" t="s">
        <v>2</v>
      </c>
      <c r="B133" s="359"/>
      <c r="C133" s="359"/>
      <c r="D133" s="359"/>
      <c r="E133" s="359"/>
      <c r="F133" s="359"/>
      <c r="G133" s="359"/>
      <c r="H133" s="359"/>
      <c r="I133" s="359"/>
      <c r="J133" s="359"/>
      <c r="K133" s="359"/>
      <c r="L133" s="359"/>
      <c r="M133" s="359"/>
      <c r="N133" s="359"/>
      <c r="O133" s="359"/>
      <c r="P133" s="359"/>
      <c r="Q133" s="359"/>
      <c r="R133" s="359"/>
    </row>
    <row r="134" spans="1:18" x14ac:dyDescent="0.3">
      <c r="A134" s="331" t="s">
        <v>42</v>
      </c>
      <c r="B134" s="331"/>
      <c r="C134" s="331"/>
      <c r="D134" s="331"/>
      <c r="E134" s="331"/>
      <c r="F134" s="331"/>
      <c r="G134" s="331"/>
      <c r="H134" s="331"/>
      <c r="I134" s="331"/>
      <c r="J134" s="331"/>
    </row>
    <row r="135" spans="1:18" x14ac:dyDescent="0.3">
      <c r="B135" s="171" t="s">
        <v>3</v>
      </c>
    </row>
    <row r="136" spans="1:18" ht="40.5" x14ac:dyDescent="0.3">
      <c r="A136" s="332" t="s">
        <v>25</v>
      </c>
      <c r="B136" s="334" t="s">
        <v>4</v>
      </c>
      <c r="C136" s="172" t="s">
        <v>5</v>
      </c>
      <c r="D136" s="336" t="s">
        <v>7</v>
      </c>
      <c r="E136" s="172" t="s">
        <v>8</v>
      </c>
      <c r="F136" s="336" t="s">
        <v>10</v>
      </c>
      <c r="G136" s="336" t="s">
        <v>12</v>
      </c>
      <c r="H136" s="336"/>
      <c r="I136" s="336"/>
      <c r="J136" s="336" t="s">
        <v>150</v>
      </c>
      <c r="K136" s="336"/>
      <c r="L136" s="336"/>
      <c r="M136" s="336"/>
      <c r="N136" s="336"/>
      <c r="O136" s="336"/>
      <c r="P136" s="336"/>
      <c r="Q136" s="336"/>
      <c r="R136" s="336"/>
    </row>
    <row r="137" spans="1:18" x14ac:dyDescent="0.3">
      <c r="A137" s="333"/>
      <c r="B137" s="335"/>
      <c r="C137" s="173" t="s">
        <v>6</v>
      </c>
      <c r="D137" s="336"/>
      <c r="E137" s="173" t="s">
        <v>9</v>
      </c>
      <c r="F137" s="336"/>
      <c r="G137" s="184" t="s">
        <v>13</v>
      </c>
      <c r="H137" s="184" t="s">
        <v>14</v>
      </c>
      <c r="I137" s="184" t="s">
        <v>15</v>
      </c>
      <c r="J137" s="184" t="s">
        <v>16</v>
      </c>
      <c r="K137" s="184" t="s">
        <v>17</v>
      </c>
      <c r="L137" s="184" t="s">
        <v>18</v>
      </c>
      <c r="M137" s="184" t="s">
        <v>19</v>
      </c>
      <c r="N137" s="184" t="s">
        <v>20</v>
      </c>
      <c r="O137" s="184" t="s">
        <v>21</v>
      </c>
      <c r="P137" s="184" t="s">
        <v>22</v>
      </c>
      <c r="Q137" s="184" t="s">
        <v>23</v>
      </c>
      <c r="R137" s="184" t="s">
        <v>24</v>
      </c>
    </row>
    <row r="138" spans="1:18" ht="182.25" x14ac:dyDescent="0.3">
      <c r="A138" s="19">
        <v>11</v>
      </c>
      <c r="B138" s="14" t="s">
        <v>172</v>
      </c>
      <c r="C138" s="14" t="s">
        <v>173</v>
      </c>
      <c r="D138" s="21">
        <v>89000</v>
      </c>
      <c r="E138" s="20" t="s">
        <v>31</v>
      </c>
      <c r="F138" s="20" t="s">
        <v>26</v>
      </c>
      <c r="G138" s="19"/>
      <c r="H138" s="19"/>
      <c r="I138" s="19"/>
      <c r="J138" s="19"/>
      <c r="K138" s="19"/>
      <c r="L138" s="19"/>
      <c r="M138" s="19"/>
      <c r="N138" s="19"/>
      <c r="O138" s="19"/>
      <c r="P138" s="19"/>
      <c r="Q138" s="19"/>
      <c r="R138" s="19"/>
    </row>
    <row r="146" spans="1:18" x14ac:dyDescent="0.3">
      <c r="A146" s="22"/>
      <c r="B146" s="23"/>
      <c r="C146" s="23"/>
      <c r="D146" s="24"/>
      <c r="E146" s="25"/>
      <c r="F146" s="25"/>
      <c r="G146" s="22"/>
      <c r="H146" s="22"/>
      <c r="I146" s="22"/>
      <c r="J146" s="22"/>
      <c r="K146" s="22"/>
      <c r="L146" s="22"/>
      <c r="M146" s="22"/>
      <c r="N146" s="22"/>
      <c r="O146" s="362" t="s">
        <v>39</v>
      </c>
      <c r="P146" s="362"/>
      <c r="Q146" s="362"/>
      <c r="R146" s="362"/>
    </row>
    <row r="147" spans="1:18" x14ac:dyDescent="0.3">
      <c r="A147" s="359" t="s">
        <v>151</v>
      </c>
      <c r="B147" s="359"/>
      <c r="C147" s="359"/>
      <c r="D147" s="359"/>
      <c r="E147" s="359"/>
      <c r="F147" s="359"/>
      <c r="G147" s="359"/>
      <c r="H147" s="359"/>
      <c r="I147" s="359"/>
      <c r="J147" s="359"/>
      <c r="K147" s="359"/>
      <c r="L147" s="359"/>
      <c r="M147" s="359"/>
      <c r="N147" s="359"/>
      <c r="O147" s="359"/>
      <c r="P147" s="359"/>
      <c r="Q147" s="359"/>
      <c r="R147" s="359"/>
    </row>
    <row r="148" spans="1:18" x14ac:dyDescent="0.3">
      <c r="A148" s="359" t="s">
        <v>2</v>
      </c>
      <c r="B148" s="359"/>
      <c r="C148" s="359"/>
      <c r="D148" s="359"/>
      <c r="E148" s="359"/>
      <c r="F148" s="359"/>
      <c r="G148" s="359"/>
      <c r="H148" s="359"/>
      <c r="I148" s="359"/>
      <c r="J148" s="359"/>
      <c r="K148" s="359"/>
      <c r="L148" s="359"/>
      <c r="M148" s="359"/>
      <c r="N148" s="359"/>
      <c r="O148" s="359"/>
      <c r="P148" s="359"/>
      <c r="Q148" s="359"/>
      <c r="R148" s="359"/>
    </row>
    <row r="149" spans="1:18" x14ac:dyDescent="0.3">
      <c r="A149" s="331" t="s">
        <v>40</v>
      </c>
      <c r="B149" s="331"/>
      <c r="C149" s="331"/>
      <c r="D149" s="331"/>
      <c r="E149" s="331"/>
      <c r="F149" s="331"/>
      <c r="G149" s="331"/>
      <c r="H149" s="331"/>
      <c r="I149" s="331"/>
      <c r="J149" s="331"/>
    </row>
    <row r="150" spans="1:18" x14ac:dyDescent="0.3">
      <c r="B150" s="171" t="s">
        <v>3</v>
      </c>
    </row>
    <row r="151" spans="1:18" ht="39" customHeight="1" x14ac:dyDescent="0.3">
      <c r="A151" s="332" t="s">
        <v>25</v>
      </c>
      <c r="B151" s="332" t="s">
        <v>4</v>
      </c>
      <c r="C151" s="172" t="s">
        <v>5</v>
      </c>
      <c r="D151" s="332" t="s">
        <v>7</v>
      </c>
      <c r="E151" s="172" t="s">
        <v>8</v>
      </c>
      <c r="F151" s="332" t="s">
        <v>10</v>
      </c>
      <c r="G151" s="356" t="s">
        <v>12</v>
      </c>
      <c r="H151" s="357"/>
      <c r="I151" s="358"/>
      <c r="J151" s="356" t="s">
        <v>150</v>
      </c>
      <c r="K151" s="357"/>
      <c r="L151" s="357"/>
      <c r="M151" s="357"/>
      <c r="N151" s="357"/>
      <c r="O151" s="357"/>
      <c r="P151" s="357"/>
      <c r="Q151" s="357"/>
      <c r="R151" s="358"/>
    </row>
    <row r="152" spans="1:18" ht="39" customHeight="1" x14ac:dyDescent="0.3">
      <c r="A152" s="333"/>
      <c r="B152" s="333"/>
      <c r="C152" s="173" t="s">
        <v>6</v>
      </c>
      <c r="D152" s="333"/>
      <c r="E152" s="173" t="s">
        <v>9</v>
      </c>
      <c r="F152" s="333"/>
      <c r="G152" s="184" t="s">
        <v>13</v>
      </c>
      <c r="H152" s="184" t="s">
        <v>14</v>
      </c>
      <c r="I152" s="184" t="s">
        <v>15</v>
      </c>
      <c r="J152" s="184" t="s">
        <v>16</v>
      </c>
      <c r="K152" s="184" t="s">
        <v>17</v>
      </c>
      <c r="L152" s="184" t="s">
        <v>18</v>
      </c>
      <c r="M152" s="184" t="s">
        <v>19</v>
      </c>
      <c r="N152" s="184" t="s">
        <v>20</v>
      </c>
      <c r="O152" s="184" t="s">
        <v>21</v>
      </c>
      <c r="P152" s="184" t="s">
        <v>22</v>
      </c>
      <c r="Q152" s="184" t="s">
        <v>23</v>
      </c>
      <c r="R152" s="184" t="s">
        <v>24</v>
      </c>
    </row>
    <row r="153" spans="1:18" ht="20.25" customHeight="1" x14ac:dyDescent="0.3">
      <c r="A153" s="187"/>
      <c r="B153" s="360" t="s">
        <v>38</v>
      </c>
      <c r="C153" s="360"/>
      <c r="D153" s="188"/>
      <c r="E153" s="189"/>
      <c r="F153" s="189"/>
      <c r="G153" s="190"/>
      <c r="H153" s="190"/>
      <c r="I153" s="190"/>
      <c r="J153" s="190"/>
      <c r="K153" s="190"/>
      <c r="L153" s="190"/>
      <c r="M153" s="190"/>
      <c r="N153" s="190"/>
      <c r="O153" s="190"/>
      <c r="P153" s="190"/>
      <c r="Q153" s="190"/>
      <c r="R153" s="191"/>
    </row>
    <row r="154" spans="1:18" ht="117" customHeight="1" x14ac:dyDescent="0.3">
      <c r="A154" s="19">
        <v>12</v>
      </c>
      <c r="B154" s="14" t="s">
        <v>174</v>
      </c>
      <c r="C154" s="14" t="s">
        <v>175</v>
      </c>
      <c r="D154" s="21">
        <v>268520</v>
      </c>
      <c r="E154" s="20" t="s">
        <v>34</v>
      </c>
      <c r="F154" s="20" t="s">
        <v>26</v>
      </c>
      <c r="G154" s="184"/>
      <c r="H154" s="184"/>
      <c r="I154" s="184"/>
      <c r="J154" s="184"/>
      <c r="K154" s="184"/>
      <c r="L154" s="184"/>
      <c r="M154" s="184"/>
      <c r="N154" s="184"/>
      <c r="O154" s="184"/>
      <c r="P154" s="184"/>
      <c r="Q154" s="184"/>
      <c r="R154" s="184"/>
    </row>
    <row r="155" spans="1:18" ht="18.75" customHeight="1" x14ac:dyDescent="0.3">
      <c r="A155" s="22"/>
      <c r="B155" s="23"/>
      <c r="C155" s="23"/>
      <c r="D155" s="24"/>
      <c r="E155" s="65"/>
      <c r="F155" s="25"/>
      <c r="G155" s="22"/>
      <c r="H155" s="22"/>
      <c r="I155" s="22"/>
      <c r="J155" s="22"/>
      <c r="K155" s="22"/>
      <c r="L155" s="22"/>
      <c r="M155" s="22"/>
      <c r="N155" s="22"/>
      <c r="O155" s="22"/>
      <c r="P155" s="22"/>
      <c r="Q155" s="22"/>
      <c r="R155" s="22"/>
    </row>
    <row r="156" spans="1:18" ht="18.75" customHeight="1" x14ac:dyDescent="0.3">
      <c r="A156" s="22"/>
      <c r="B156" s="23"/>
      <c r="C156" s="23"/>
      <c r="D156" s="24"/>
      <c r="E156" s="65"/>
      <c r="F156" s="25"/>
      <c r="G156" s="22"/>
      <c r="H156" s="22"/>
      <c r="I156" s="22"/>
      <c r="J156" s="22"/>
      <c r="K156" s="22"/>
      <c r="L156" s="22"/>
      <c r="M156" s="22"/>
      <c r="N156" s="22"/>
      <c r="O156" s="22"/>
      <c r="P156" s="22"/>
      <c r="Q156" s="22"/>
      <c r="R156" s="22"/>
    </row>
    <row r="157" spans="1:18" ht="18.75" customHeight="1" x14ac:dyDescent="0.3">
      <c r="A157" s="22"/>
      <c r="B157" s="23"/>
      <c r="C157" s="23"/>
      <c r="D157" s="24"/>
      <c r="E157" s="65"/>
      <c r="F157" s="25"/>
      <c r="G157" s="22"/>
      <c r="H157" s="22"/>
      <c r="I157" s="22"/>
      <c r="J157" s="22"/>
      <c r="K157" s="22"/>
      <c r="L157" s="22"/>
      <c r="M157" s="22"/>
      <c r="N157" s="22"/>
      <c r="O157" s="22"/>
      <c r="P157" s="22"/>
      <c r="Q157" s="22"/>
      <c r="R157" s="22"/>
    </row>
    <row r="158" spans="1:18" ht="18.75" customHeight="1" x14ac:dyDescent="0.3">
      <c r="A158" s="22"/>
      <c r="B158" s="23"/>
      <c r="C158" s="23"/>
      <c r="D158" s="24"/>
      <c r="E158" s="65"/>
      <c r="F158" s="25"/>
      <c r="G158" s="22"/>
      <c r="H158" s="22"/>
      <c r="I158" s="22"/>
      <c r="J158" s="22"/>
      <c r="K158" s="22"/>
      <c r="L158" s="22"/>
      <c r="M158" s="22"/>
      <c r="N158" s="22"/>
      <c r="O158" s="22"/>
      <c r="P158" s="22"/>
      <c r="Q158" s="22"/>
      <c r="R158" s="22"/>
    </row>
    <row r="159" spans="1:18" ht="18.75" customHeight="1" x14ac:dyDescent="0.3">
      <c r="A159" s="22"/>
      <c r="B159" s="23"/>
      <c r="C159" s="23"/>
      <c r="D159" s="24"/>
      <c r="E159" s="65"/>
      <c r="F159" s="25"/>
      <c r="G159" s="22"/>
      <c r="H159" s="22"/>
      <c r="I159" s="22"/>
      <c r="J159" s="22"/>
      <c r="K159" s="22"/>
      <c r="L159" s="22"/>
      <c r="M159" s="22"/>
      <c r="N159" s="22"/>
      <c r="O159" s="22"/>
      <c r="P159" s="22"/>
      <c r="Q159" s="22"/>
      <c r="R159" s="22"/>
    </row>
    <row r="160" spans="1:18" ht="18.75" customHeight="1" x14ac:dyDescent="0.3">
      <c r="A160" s="22"/>
      <c r="B160" s="23"/>
      <c r="C160" s="23"/>
      <c r="D160" s="24"/>
      <c r="E160" s="65"/>
      <c r="F160" s="25"/>
      <c r="G160" s="22"/>
      <c r="H160" s="22"/>
      <c r="I160" s="22"/>
      <c r="J160" s="22"/>
      <c r="K160" s="22"/>
      <c r="L160" s="22"/>
      <c r="M160" s="22"/>
      <c r="N160" s="22"/>
      <c r="O160" s="22"/>
      <c r="P160" s="22"/>
      <c r="Q160" s="22"/>
      <c r="R160" s="22"/>
    </row>
    <row r="161" spans="1:18" ht="18.75" customHeight="1" x14ac:dyDescent="0.3">
      <c r="A161" s="22"/>
      <c r="B161" s="23"/>
      <c r="C161" s="23"/>
      <c r="D161" s="24"/>
      <c r="E161" s="65"/>
      <c r="F161" s="25"/>
      <c r="G161" s="22"/>
      <c r="H161" s="22"/>
      <c r="I161" s="22"/>
      <c r="J161" s="22"/>
      <c r="K161" s="22"/>
      <c r="L161" s="22"/>
      <c r="M161" s="22"/>
      <c r="N161" s="22"/>
      <c r="O161" s="22"/>
      <c r="P161" s="22"/>
      <c r="Q161" s="22"/>
      <c r="R161" s="22"/>
    </row>
    <row r="162" spans="1:18" ht="18.75" customHeight="1" x14ac:dyDescent="0.3">
      <c r="A162" s="22"/>
      <c r="B162" s="23"/>
      <c r="C162" s="23"/>
      <c r="D162" s="24"/>
      <c r="E162" s="65"/>
      <c r="F162" s="25"/>
      <c r="G162" s="22"/>
      <c r="H162" s="22"/>
      <c r="I162" s="22"/>
      <c r="J162" s="22"/>
      <c r="K162" s="22"/>
      <c r="L162" s="22"/>
      <c r="M162" s="22"/>
      <c r="N162" s="22"/>
      <c r="O162" s="22"/>
      <c r="P162" s="22"/>
      <c r="Q162" s="22"/>
      <c r="R162" s="22"/>
    </row>
    <row r="163" spans="1:18" ht="18.75" customHeight="1" x14ac:dyDescent="0.3">
      <c r="A163" s="22"/>
      <c r="B163" s="23"/>
      <c r="C163" s="23"/>
      <c r="D163" s="24"/>
      <c r="E163" s="65"/>
      <c r="F163" s="25"/>
      <c r="G163" s="22"/>
      <c r="H163" s="22"/>
      <c r="I163" s="22"/>
      <c r="J163" s="22"/>
      <c r="K163" s="22"/>
      <c r="L163" s="22"/>
      <c r="M163" s="22"/>
      <c r="N163" s="22"/>
      <c r="O163" s="22"/>
      <c r="P163" s="22"/>
      <c r="Q163" s="22"/>
      <c r="R163" s="22"/>
    </row>
    <row r="164" spans="1:18" ht="18.75" customHeight="1" x14ac:dyDescent="0.3">
      <c r="A164" s="22"/>
      <c r="B164" s="23"/>
      <c r="C164" s="23"/>
      <c r="D164" s="24"/>
      <c r="E164" s="65"/>
      <c r="F164" s="25"/>
      <c r="G164" s="22"/>
      <c r="H164" s="22"/>
      <c r="I164" s="22"/>
      <c r="J164" s="22"/>
      <c r="K164" s="22"/>
      <c r="L164" s="22"/>
      <c r="M164" s="22"/>
      <c r="N164" s="22"/>
      <c r="O164" s="22"/>
      <c r="P164" s="22"/>
      <c r="Q164" s="22"/>
      <c r="R164" s="22"/>
    </row>
    <row r="165" spans="1:18" ht="18.75" customHeight="1" x14ac:dyDescent="0.3">
      <c r="A165" s="22"/>
      <c r="B165" s="23"/>
      <c r="C165" s="23"/>
      <c r="D165" s="24"/>
      <c r="E165" s="65"/>
      <c r="F165" s="25"/>
      <c r="G165" s="22"/>
      <c r="H165" s="22"/>
      <c r="I165" s="22"/>
      <c r="J165" s="22"/>
      <c r="K165" s="22"/>
      <c r="L165" s="22"/>
      <c r="M165" s="22"/>
      <c r="N165" s="22"/>
      <c r="O165" s="22"/>
      <c r="P165" s="22"/>
      <c r="Q165" s="22"/>
      <c r="R165" s="22"/>
    </row>
    <row r="166" spans="1:18" ht="18.75" customHeight="1" x14ac:dyDescent="0.3">
      <c r="A166" s="22"/>
      <c r="B166" s="23"/>
      <c r="C166" s="23"/>
      <c r="D166" s="24"/>
      <c r="E166" s="65"/>
      <c r="F166" s="25"/>
      <c r="G166" s="22"/>
      <c r="H166" s="22"/>
      <c r="I166" s="22"/>
      <c r="J166" s="22"/>
      <c r="K166" s="22"/>
      <c r="L166" s="22"/>
      <c r="M166" s="22"/>
      <c r="N166" s="22"/>
      <c r="O166" s="22"/>
      <c r="P166" s="22"/>
      <c r="Q166" s="22"/>
      <c r="R166" s="22"/>
    </row>
    <row r="167" spans="1:18" x14ac:dyDescent="0.3">
      <c r="A167" s="22"/>
      <c r="B167" s="23"/>
      <c r="C167" s="23"/>
      <c r="D167" s="24"/>
      <c r="E167" s="25"/>
      <c r="F167" s="25"/>
      <c r="G167" s="22"/>
      <c r="H167" s="22"/>
      <c r="I167" s="22"/>
      <c r="J167" s="22"/>
      <c r="K167" s="22"/>
      <c r="L167" s="22"/>
      <c r="M167" s="22"/>
      <c r="N167" s="22"/>
      <c r="O167" s="362" t="s">
        <v>39</v>
      </c>
      <c r="P167" s="362"/>
      <c r="Q167" s="362"/>
      <c r="R167" s="362"/>
    </row>
    <row r="168" spans="1:18" x14ac:dyDescent="0.3">
      <c r="A168" s="359" t="s">
        <v>151</v>
      </c>
      <c r="B168" s="359"/>
      <c r="C168" s="359"/>
      <c r="D168" s="359"/>
      <c r="E168" s="359"/>
      <c r="F168" s="359"/>
      <c r="G168" s="359"/>
      <c r="H168" s="359"/>
      <c r="I168" s="359"/>
      <c r="J168" s="359"/>
      <c r="K168" s="359"/>
      <c r="L168" s="359"/>
      <c r="M168" s="359"/>
      <c r="N168" s="359"/>
      <c r="O168" s="359"/>
      <c r="P168" s="359"/>
      <c r="Q168" s="359"/>
      <c r="R168" s="359"/>
    </row>
    <row r="169" spans="1:18" x14ac:dyDescent="0.3">
      <c r="A169" s="359" t="s">
        <v>2</v>
      </c>
      <c r="B169" s="359"/>
      <c r="C169" s="359"/>
      <c r="D169" s="359"/>
      <c r="E169" s="359"/>
      <c r="F169" s="359"/>
      <c r="G169" s="359"/>
      <c r="H169" s="359"/>
      <c r="I169" s="359"/>
      <c r="J169" s="359"/>
      <c r="K169" s="359"/>
      <c r="L169" s="359"/>
      <c r="M169" s="359"/>
      <c r="N169" s="359"/>
      <c r="O169" s="359"/>
      <c r="P169" s="359"/>
      <c r="Q169" s="359"/>
      <c r="R169" s="359"/>
    </row>
    <row r="170" spans="1:18" x14ac:dyDescent="0.3">
      <c r="A170" s="331" t="s">
        <v>40</v>
      </c>
      <c r="B170" s="331"/>
      <c r="C170" s="331"/>
      <c r="D170" s="331"/>
      <c r="E170" s="331"/>
      <c r="F170" s="331"/>
      <c r="G170" s="331"/>
      <c r="H170" s="331"/>
      <c r="I170" s="331"/>
      <c r="J170" s="331"/>
    </row>
    <row r="171" spans="1:18" x14ac:dyDescent="0.3">
      <c r="B171" s="171" t="s">
        <v>3</v>
      </c>
    </row>
    <row r="172" spans="1:18" ht="40.5" x14ac:dyDescent="0.3">
      <c r="A172" s="332" t="s">
        <v>25</v>
      </c>
      <c r="B172" s="332" t="s">
        <v>4</v>
      </c>
      <c r="C172" s="172" t="s">
        <v>5</v>
      </c>
      <c r="D172" s="332" t="s">
        <v>7</v>
      </c>
      <c r="E172" s="172" t="s">
        <v>8</v>
      </c>
      <c r="F172" s="332" t="s">
        <v>10</v>
      </c>
      <c r="G172" s="356" t="s">
        <v>12</v>
      </c>
      <c r="H172" s="357"/>
      <c r="I172" s="358"/>
      <c r="J172" s="356" t="s">
        <v>150</v>
      </c>
      <c r="K172" s="357"/>
      <c r="L172" s="357"/>
      <c r="M172" s="357"/>
      <c r="N172" s="357"/>
      <c r="O172" s="357"/>
      <c r="P172" s="357"/>
      <c r="Q172" s="357"/>
      <c r="R172" s="358"/>
    </row>
    <row r="173" spans="1:18" x14ac:dyDescent="0.3">
      <c r="A173" s="333"/>
      <c r="B173" s="333"/>
      <c r="C173" s="173" t="s">
        <v>6</v>
      </c>
      <c r="D173" s="333"/>
      <c r="E173" s="173" t="s">
        <v>9</v>
      </c>
      <c r="F173" s="333"/>
      <c r="G173" s="184" t="s">
        <v>13</v>
      </c>
      <c r="H173" s="184" t="s">
        <v>14</v>
      </c>
      <c r="I173" s="184" t="s">
        <v>15</v>
      </c>
      <c r="J173" s="184" t="s">
        <v>16</v>
      </c>
      <c r="K173" s="184" t="s">
        <v>17</v>
      </c>
      <c r="L173" s="184" t="s">
        <v>18</v>
      </c>
      <c r="M173" s="184" t="s">
        <v>19</v>
      </c>
      <c r="N173" s="184" t="s">
        <v>20</v>
      </c>
      <c r="O173" s="184" t="s">
        <v>21</v>
      </c>
      <c r="P173" s="184" t="s">
        <v>22</v>
      </c>
      <c r="Q173" s="184" t="s">
        <v>23</v>
      </c>
      <c r="R173" s="184" t="s">
        <v>24</v>
      </c>
    </row>
    <row r="174" spans="1:18" ht="283.5" x14ac:dyDescent="0.3">
      <c r="A174" s="19">
        <v>13</v>
      </c>
      <c r="B174" s="14" t="s">
        <v>176</v>
      </c>
      <c r="C174" s="14" t="s">
        <v>177</v>
      </c>
      <c r="D174" s="21">
        <v>496000</v>
      </c>
      <c r="E174" s="20" t="s">
        <v>33</v>
      </c>
      <c r="F174" s="20" t="s">
        <v>26</v>
      </c>
      <c r="G174" s="184"/>
      <c r="H174" s="184"/>
      <c r="I174" s="184"/>
      <c r="J174" s="184"/>
      <c r="K174" s="184"/>
      <c r="L174" s="184"/>
      <c r="M174" s="184"/>
      <c r="N174" s="184"/>
      <c r="O174" s="184"/>
      <c r="P174" s="184"/>
      <c r="Q174" s="184"/>
      <c r="R174" s="184"/>
    </row>
    <row r="175" spans="1:18" x14ac:dyDescent="0.3">
      <c r="A175" s="22"/>
      <c r="B175" s="23"/>
      <c r="C175" s="23"/>
      <c r="D175" s="24"/>
      <c r="E175" s="25"/>
      <c r="F175" s="25"/>
      <c r="G175" s="192"/>
      <c r="H175" s="192"/>
      <c r="I175" s="192"/>
      <c r="J175" s="192"/>
      <c r="K175" s="192"/>
      <c r="L175" s="192"/>
      <c r="M175" s="192"/>
      <c r="N175" s="192"/>
      <c r="O175" s="192"/>
      <c r="P175" s="192"/>
      <c r="Q175" s="192"/>
      <c r="R175" s="192"/>
    </row>
    <row r="176" spans="1:18" x14ac:dyDescent="0.3">
      <c r="A176" s="22"/>
      <c r="B176" s="23"/>
      <c r="C176" s="23"/>
      <c r="D176" s="24"/>
      <c r="E176" s="25"/>
      <c r="F176" s="25"/>
      <c r="G176" s="192"/>
      <c r="H176" s="192"/>
      <c r="I176" s="192"/>
      <c r="J176" s="192"/>
      <c r="K176" s="192"/>
      <c r="L176" s="192"/>
      <c r="M176" s="192"/>
      <c r="N176" s="192"/>
      <c r="O176" s="192"/>
      <c r="P176" s="192"/>
      <c r="Q176" s="192"/>
      <c r="R176" s="192"/>
    </row>
    <row r="177" spans="1:18" x14ac:dyDescent="0.3">
      <c r="A177" s="22"/>
      <c r="B177" s="23"/>
      <c r="C177" s="23"/>
      <c r="D177" s="24"/>
      <c r="E177" s="25"/>
      <c r="F177" s="25"/>
      <c r="G177" s="192"/>
      <c r="H177" s="192"/>
      <c r="I177" s="192"/>
      <c r="J177" s="192"/>
      <c r="K177" s="192"/>
      <c r="L177" s="192"/>
      <c r="M177" s="192"/>
      <c r="N177" s="192"/>
      <c r="O177" s="192"/>
      <c r="P177" s="192"/>
      <c r="Q177" s="192"/>
      <c r="R177" s="192"/>
    </row>
    <row r="178" spans="1:18" ht="19.5" customHeight="1" x14ac:dyDescent="0.3">
      <c r="A178" s="22"/>
      <c r="B178" s="23"/>
      <c r="C178" s="23"/>
      <c r="D178" s="24"/>
      <c r="E178" s="25"/>
      <c r="F178" s="25"/>
      <c r="G178" s="22"/>
      <c r="H178" s="22"/>
      <c r="I178" s="22"/>
      <c r="J178" s="22"/>
      <c r="K178" s="22"/>
      <c r="L178" s="22"/>
      <c r="M178" s="22"/>
      <c r="N178" s="22"/>
      <c r="O178" s="362" t="s">
        <v>39</v>
      </c>
      <c r="P178" s="362"/>
      <c r="Q178" s="362"/>
      <c r="R178" s="362"/>
    </row>
    <row r="179" spans="1:18" x14ac:dyDescent="0.3">
      <c r="A179" s="359" t="s">
        <v>151</v>
      </c>
      <c r="B179" s="359"/>
      <c r="C179" s="359"/>
      <c r="D179" s="359"/>
      <c r="E179" s="359"/>
      <c r="F179" s="359"/>
      <c r="G179" s="359"/>
      <c r="H179" s="359"/>
      <c r="I179" s="359"/>
      <c r="J179" s="359"/>
      <c r="K179" s="359"/>
      <c r="L179" s="359"/>
      <c r="M179" s="359"/>
      <c r="N179" s="359"/>
      <c r="O179" s="359"/>
      <c r="P179" s="359"/>
      <c r="Q179" s="359"/>
      <c r="R179" s="359"/>
    </row>
    <row r="180" spans="1:18" x14ac:dyDescent="0.3">
      <c r="A180" s="359" t="s">
        <v>2</v>
      </c>
      <c r="B180" s="359"/>
      <c r="C180" s="359"/>
      <c r="D180" s="359"/>
      <c r="E180" s="359"/>
      <c r="F180" s="359"/>
      <c r="G180" s="359"/>
      <c r="H180" s="359"/>
      <c r="I180" s="359"/>
      <c r="J180" s="359"/>
      <c r="K180" s="359"/>
      <c r="L180" s="359"/>
      <c r="M180" s="359"/>
      <c r="N180" s="359"/>
      <c r="O180" s="359"/>
      <c r="P180" s="359"/>
      <c r="Q180" s="359"/>
      <c r="R180" s="359"/>
    </row>
    <row r="181" spans="1:18" x14ac:dyDescent="0.3">
      <c r="A181" s="331" t="s">
        <v>40</v>
      </c>
      <c r="B181" s="331"/>
      <c r="C181" s="331"/>
      <c r="D181" s="331"/>
      <c r="E181" s="331"/>
      <c r="F181" s="331"/>
      <c r="G181" s="331"/>
      <c r="H181" s="331"/>
      <c r="I181" s="331"/>
      <c r="J181" s="331"/>
    </row>
    <row r="182" spans="1:18" x14ac:dyDescent="0.3">
      <c r="B182" s="171" t="s">
        <v>3</v>
      </c>
    </row>
    <row r="183" spans="1:18" ht="40.5" x14ac:dyDescent="0.3">
      <c r="A183" s="332" t="s">
        <v>25</v>
      </c>
      <c r="B183" s="332" t="s">
        <v>4</v>
      </c>
      <c r="C183" s="172" t="s">
        <v>5</v>
      </c>
      <c r="D183" s="332" t="s">
        <v>7</v>
      </c>
      <c r="E183" s="172" t="s">
        <v>8</v>
      </c>
      <c r="F183" s="332" t="s">
        <v>10</v>
      </c>
      <c r="G183" s="356" t="s">
        <v>12</v>
      </c>
      <c r="H183" s="357"/>
      <c r="I183" s="358"/>
      <c r="J183" s="356" t="s">
        <v>150</v>
      </c>
      <c r="K183" s="357"/>
      <c r="L183" s="357"/>
      <c r="M183" s="357"/>
      <c r="N183" s="357"/>
      <c r="O183" s="357"/>
      <c r="P183" s="357"/>
      <c r="Q183" s="357"/>
      <c r="R183" s="358"/>
    </row>
    <row r="184" spans="1:18" x14ac:dyDescent="0.3">
      <c r="A184" s="333"/>
      <c r="B184" s="333"/>
      <c r="C184" s="173" t="s">
        <v>6</v>
      </c>
      <c r="D184" s="333"/>
      <c r="E184" s="173" t="s">
        <v>9</v>
      </c>
      <c r="F184" s="333"/>
      <c r="G184" s="184" t="s">
        <v>13</v>
      </c>
      <c r="H184" s="184" t="s">
        <v>14</v>
      </c>
      <c r="I184" s="184" t="s">
        <v>15</v>
      </c>
      <c r="J184" s="184" t="s">
        <v>16</v>
      </c>
      <c r="K184" s="184" t="s">
        <v>17</v>
      </c>
      <c r="L184" s="184" t="s">
        <v>18</v>
      </c>
      <c r="M184" s="184" t="s">
        <v>19</v>
      </c>
      <c r="N184" s="184" t="s">
        <v>20</v>
      </c>
      <c r="O184" s="184" t="s">
        <v>21</v>
      </c>
      <c r="P184" s="184" t="s">
        <v>22</v>
      </c>
      <c r="Q184" s="184" t="s">
        <v>23</v>
      </c>
      <c r="R184" s="184" t="s">
        <v>24</v>
      </c>
    </row>
    <row r="185" spans="1:18" ht="243" x14ac:dyDescent="0.3">
      <c r="A185" s="19">
        <v>14</v>
      </c>
      <c r="B185" s="14" t="s">
        <v>178</v>
      </c>
      <c r="C185" s="193" t="s">
        <v>179</v>
      </c>
      <c r="D185" s="194">
        <v>429300</v>
      </c>
      <c r="E185" s="20" t="s">
        <v>31</v>
      </c>
      <c r="F185" s="20" t="s">
        <v>26</v>
      </c>
      <c r="G185" s="37"/>
      <c r="H185" s="37"/>
      <c r="I185" s="37"/>
      <c r="J185" s="37"/>
      <c r="K185" s="37"/>
      <c r="L185" s="37"/>
      <c r="M185" s="37"/>
      <c r="N185" s="37"/>
      <c r="O185" s="37"/>
      <c r="P185" s="37"/>
      <c r="Q185" s="37"/>
      <c r="R185" s="37"/>
    </row>
    <row r="192" spans="1:18" x14ac:dyDescent="0.3">
      <c r="A192" s="22"/>
      <c r="B192" s="23"/>
      <c r="C192" s="23"/>
      <c r="D192" s="24"/>
      <c r="E192" s="25"/>
      <c r="F192" s="25"/>
      <c r="G192" s="22"/>
      <c r="H192" s="22"/>
      <c r="I192" s="22"/>
      <c r="J192" s="22"/>
      <c r="K192" s="22"/>
      <c r="L192" s="22"/>
      <c r="M192" s="22"/>
      <c r="N192" s="22"/>
      <c r="O192" s="362" t="s">
        <v>39</v>
      </c>
      <c r="P192" s="362"/>
      <c r="Q192" s="362"/>
      <c r="R192" s="362"/>
    </row>
    <row r="193" spans="1:18" x14ac:dyDescent="0.3">
      <c r="A193" s="359" t="s">
        <v>151</v>
      </c>
      <c r="B193" s="359"/>
      <c r="C193" s="359"/>
      <c r="D193" s="359"/>
      <c r="E193" s="359"/>
      <c r="F193" s="359"/>
      <c r="G193" s="359"/>
      <c r="H193" s="359"/>
      <c r="I193" s="359"/>
      <c r="J193" s="359"/>
      <c r="K193" s="359"/>
      <c r="L193" s="359"/>
      <c r="M193" s="359"/>
      <c r="N193" s="359"/>
      <c r="O193" s="359"/>
      <c r="P193" s="359"/>
      <c r="Q193" s="359"/>
      <c r="R193" s="359"/>
    </row>
    <row r="194" spans="1:18" x14ac:dyDescent="0.3">
      <c r="A194" s="359" t="s">
        <v>2</v>
      </c>
      <c r="B194" s="359"/>
      <c r="C194" s="359"/>
      <c r="D194" s="359"/>
      <c r="E194" s="359"/>
      <c r="F194" s="359"/>
      <c r="G194" s="359"/>
      <c r="H194" s="359"/>
      <c r="I194" s="359"/>
      <c r="J194" s="359"/>
      <c r="K194" s="359"/>
      <c r="L194" s="359"/>
      <c r="M194" s="359"/>
      <c r="N194" s="359"/>
      <c r="O194" s="359"/>
      <c r="P194" s="359"/>
      <c r="Q194" s="359"/>
      <c r="R194" s="359"/>
    </row>
    <row r="195" spans="1:18" x14ac:dyDescent="0.3">
      <c r="A195" s="331" t="s">
        <v>40</v>
      </c>
      <c r="B195" s="331"/>
      <c r="C195" s="331"/>
      <c r="D195" s="331"/>
      <c r="E195" s="331"/>
      <c r="F195" s="331"/>
      <c r="G195" s="331"/>
      <c r="H195" s="331"/>
      <c r="I195" s="331"/>
      <c r="J195" s="331"/>
    </row>
    <row r="196" spans="1:18" x14ac:dyDescent="0.3">
      <c r="B196" s="171" t="s">
        <v>3</v>
      </c>
    </row>
    <row r="197" spans="1:18" ht="40.5" x14ac:dyDescent="0.3">
      <c r="A197" s="332" t="s">
        <v>25</v>
      </c>
      <c r="B197" s="332" t="s">
        <v>4</v>
      </c>
      <c r="C197" s="172" t="s">
        <v>5</v>
      </c>
      <c r="D197" s="332" t="s">
        <v>7</v>
      </c>
      <c r="E197" s="172" t="s">
        <v>8</v>
      </c>
      <c r="F197" s="332" t="s">
        <v>10</v>
      </c>
      <c r="G197" s="356" t="s">
        <v>12</v>
      </c>
      <c r="H197" s="357"/>
      <c r="I197" s="358"/>
      <c r="J197" s="356" t="s">
        <v>150</v>
      </c>
      <c r="K197" s="357"/>
      <c r="L197" s="357"/>
      <c r="M197" s="357"/>
      <c r="N197" s="357"/>
      <c r="O197" s="357"/>
      <c r="P197" s="357"/>
      <c r="Q197" s="357"/>
      <c r="R197" s="358"/>
    </row>
    <row r="198" spans="1:18" x14ac:dyDescent="0.3">
      <c r="A198" s="333"/>
      <c r="B198" s="333"/>
      <c r="C198" s="173" t="s">
        <v>6</v>
      </c>
      <c r="D198" s="333"/>
      <c r="E198" s="173" t="s">
        <v>9</v>
      </c>
      <c r="F198" s="333"/>
      <c r="G198" s="184" t="s">
        <v>13</v>
      </c>
      <c r="H198" s="184" t="s">
        <v>14</v>
      </c>
      <c r="I198" s="184" t="s">
        <v>15</v>
      </c>
      <c r="J198" s="184" t="s">
        <v>16</v>
      </c>
      <c r="K198" s="184" t="s">
        <v>17</v>
      </c>
      <c r="L198" s="184" t="s">
        <v>18</v>
      </c>
      <c r="M198" s="184" t="s">
        <v>19</v>
      </c>
      <c r="N198" s="184" t="s">
        <v>20</v>
      </c>
      <c r="O198" s="184" t="s">
        <v>21</v>
      </c>
      <c r="P198" s="184" t="s">
        <v>22</v>
      </c>
      <c r="Q198" s="184" t="s">
        <v>23</v>
      </c>
      <c r="R198" s="184" t="s">
        <v>24</v>
      </c>
    </row>
    <row r="199" spans="1:18" ht="371.25" customHeight="1" x14ac:dyDescent="0.3">
      <c r="A199" s="19">
        <v>15</v>
      </c>
      <c r="B199" s="14" t="s">
        <v>180</v>
      </c>
      <c r="C199" s="14" t="s">
        <v>181</v>
      </c>
      <c r="D199" s="194">
        <v>310800</v>
      </c>
      <c r="E199" s="20" t="s">
        <v>30</v>
      </c>
      <c r="F199" s="20" t="s">
        <v>26</v>
      </c>
      <c r="G199" s="37"/>
      <c r="H199" s="37"/>
      <c r="I199" s="37"/>
      <c r="J199" s="37"/>
      <c r="K199" s="37"/>
      <c r="L199" s="37"/>
      <c r="M199" s="37"/>
      <c r="N199" s="37"/>
      <c r="O199" s="37"/>
      <c r="P199" s="37"/>
      <c r="Q199" s="37"/>
      <c r="R199" s="37"/>
    </row>
    <row r="200" spans="1:18" x14ac:dyDescent="0.3">
      <c r="A200" s="22"/>
      <c r="B200" s="23"/>
      <c r="C200" s="23"/>
      <c r="D200" s="24"/>
      <c r="E200" s="25"/>
      <c r="F200" s="25"/>
      <c r="G200" s="22"/>
      <c r="H200" s="22"/>
      <c r="I200" s="22"/>
      <c r="J200" s="22"/>
      <c r="K200" s="22"/>
      <c r="L200" s="22"/>
      <c r="M200" s="22"/>
      <c r="N200" s="22"/>
      <c r="O200" s="364" t="s">
        <v>39</v>
      </c>
      <c r="P200" s="364"/>
      <c r="Q200" s="364"/>
      <c r="R200" s="364"/>
    </row>
    <row r="201" spans="1:18" x14ac:dyDescent="0.3">
      <c r="A201" s="359" t="s">
        <v>151</v>
      </c>
      <c r="B201" s="359"/>
      <c r="C201" s="359"/>
      <c r="D201" s="359"/>
      <c r="E201" s="359"/>
      <c r="F201" s="359"/>
      <c r="G201" s="359"/>
      <c r="H201" s="359"/>
      <c r="I201" s="359"/>
      <c r="J201" s="359"/>
      <c r="K201" s="359"/>
      <c r="L201" s="359"/>
      <c r="M201" s="359"/>
      <c r="N201" s="359"/>
      <c r="O201" s="359"/>
      <c r="P201" s="359"/>
      <c r="Q201" s="359"/>
      <c r="R201" s="359"/>
    </row>
    <row r="202" spans="1:18" x14ac:dyDescent="0.3">
      <c r="A202" s="359" t="s">
        <v>2</v>
      </c>
      <c r="B202" s="359"/>
      <c r="C202" s="359"/>
      <c r="D202" s="359"/>
      <c r="E202" s="359"/>
      <c r="F202" s="359"/>
      <c r="G202" s="359"/>
      <c r="H202" s="359"/>
      <c r="I202" s="359"/>
      <c r="J202" s="359"/>
      <c r="K202" s="359"/>
      <c r="L202" s="359"/>
      <c r="M202" s="359"/>
      <c r="N202" s="359"/>
      <c r="O202" s="359"/>
      <c r="P202" s="359"/>
      <c r="Q202" s="359"/>
      <c r="R202" s="359"/>
    </row>
    <row r="203" spans="1:18" x14ac:dyDescent="0.3">
      <c r="A203" s="331" t="s">
        <v>40</v>
      </c>
      <c r="B203" s="331"/>
      <c r="C203" s="331"/>
      <c r="D203" s="331"/>
      <c r="E203" s="331"/>
      <c r="F203" s="331"/>
      <c r="G203" s="331"/>
      <c r="H203" s="331"/>
      <c r="I203" s="331"/>
      <c r="J203" s="331"/>
    </row>
    <row r="204" spans="1:18" x14ac:dyDescent="0.3">
      <c r="B204" s="171" t="s">
        <v>3</v>
      </c>
    </row>
    <row r="205" spans="1:18" ht="40.5" customHeight="1" x14ac:dyDescent="0.3">
      <c r="A205" s="332" t="s">
        <v>25</v>
      </c>
      <c r="B205" s="332" t="s">
        <v>4</v>
      </c>
      <c r="C205" s="172" t="s">
        <v>5</v>
      </c>
      <c r="D205" s="332" t="s">
        <v>7</v>
      </c>
      <c r="E205" s="172" t="s">
        <v>8</v>
      </c>
      <c r="F205" s="332" t="s">
        <v>10</v>
      </c>
      <c r="G205" s="356" t="s">
        <v>12</v>
      </c>
      <c r="H205" s="357"/>
      <c r="I205" s="358"/>
      <c r="J205" s="356" t="s">
        <v>150</v>
      </c>
      <c r="K205" s="357"/>
      <c r="L205" s="357"/>
      <c r="M205" s="357"/>
      <c r="N205" s="357"/>
      <c r="O205" s="357"/>
      <c r="P205" s="357"/>
      <c r="Q205" s="357"/>
      <c r="R205" s="358"/>
    </row>
    <row r="206" spans="1:18" x14ac:dyDescent="0.3">
      <c r="A206" s="333"/>
      <c r="B206" s="333"/>
      <c r="C206" s="173" t="s">
        <v>6</v>
      </c>
      <c r="D206" s="333"/>
      <c r="E206" s="173" t="s">
        <v>9</v>
      </c>
      <c r="F206" s="333"/>
      <c r="G206" s="184" t="s">
        <v>13</v>
      </c>
      <c r="H206" s="184" t="s">
        <v>14</v>
      </c>
      <c r="I206" s="184" t="s">
        <v>15</v>
      </c>
      <c r="J206" s="184" t="s">
        <v>16</v>
      </c>
      <c r="K206" s="184" t="s">
        <v>17</v>
      </c>
      <c r="L206" s="184" t="s">
        <v>18</v>
      </c>
      <c r="M206" s="184" t="s">
        <v>19</v>
      </c>
      <c r="N206" s="184" t="s">
        <v>20</v>
      </c>
      <c r="O206" s="184" t="s">
        <v>21</v>
      </c>
      <c r="P206" s="184" t="s">
        <v>22</v>
      </c>
      <c r="Q206" s="184" t="s">
        <v>23</v>
      </c>
      <c r="R206" s="184" t="s">
        <v>24</v>
      </c>
    </row>
    <row r="207" spans="1:18" ht="363.75" customHeight="1" x14ac:dyDescent="0.3">
      <c r="A207" s="19">
        <v>16</v>
      </c>
      <c r="B207" s="14" t="s">
        <v>182</v>
      </c>
      <c r="C207" s="14" t="s">
        <v>183</v>
      </c>
      <c r="D207" s="194">
        <v>286200</v>
      </c>
      <c r="E207" s="20" t="s">
        <v>35</v>
      </c>
      <c r="F207" s="20" t="s">
        <v>26</v>
      </c>
      <c r="G207" s="37"/>
      <c r="H207" s="37"/>
      <c r="I207" s="37"/>
      <c r="J207" s="37"/>
      <c r="K207" s="37"/>
      <c r="L207" s="37"/>
      <c r="M207" s="37"/>
      <c r="N207" s="37"/>
      <c r="O207" s="37"/>
      <c r="P207" s="37"/>
      <c r="Q207" s="37"/>
      <c r="R207" s="37"/>
    </row>
    <row r="208" spans="1:18" x14ac:dyDescent="0.3">
      <c r="A208" s="22"/>
      <c r="B208" s="23"/>
      <c r="C208" s="23"/>
      <c r="D208" s="24"/>
      <c r="E208" s="25"/>
      <c r="F208" s="25"/>
      <c r="G208" s="22"/>
      <c r="H208" s="22"/>
      <c r="I208" s="22"/>
      <c r="J208" s="22"/>
      <c r="K208" s="22"/>
      <c r="L208" s="22"/>
      <c r="M208" s="22"/>
      <c r="N208" s="22"/>
      <c r="O208" s="364" t="s">
        <v>39</v>
      </c>
      <c r="P208" s="364"/>
      <c r="Q208" s="364"/>
      <c r="R208" s="364"/>
    </row>
    <row r="209" spans="1:18" x14ac:dyDescent="0.3">
      <c r="A209" s="359" t="s">
        <v>151</v>
      </c>
      <c r="B209" s="359"/>
      <c r="C209" s="359"/>
      <c r="D209" s="359"/>
      <c r="E209" s="359"/>
      <c r="F209" s="359"/>
      <c r="G209" s="359"/>
      <c r="H209" s="359"/>
      <c r="I209" s="359"/>
      <c r="J209" s="359"/>
      <c r="K209" s="359"/>
      <c r="L209" s="359"/>
      <c r="M209" s="359"/>
      <c r="N209" s="359"/>
      <c r="O209" s="359"/>
      <c r="P209" s="359"/>
      <c r="Q209" s="359"/>
      <c r="R209" s="359"/>
    </row>
    <row r="210" spans="1:18" x14ac:dyDescent="0.3">
      <c r="A210" s="359" t="s">
        <v>2</v>
      </c>
      <c r="B210" s="359"/>
      <c r="C210" s="359"/>
      <c r="D210" s="359"/>
      <c r="E210" s="359"/>
      <c r="F210" s="359"/>
      <c r="G210" s="359"/>
      <c r="H210" s="359"/>
      <c r="I210" s="359"/>
      <c r="J210" s="359"/>
      <c r="K210" s="359"/>
      <c r="L210" s="359"/>
      <c r="M210" s="359"/>
      <c r="N210" s="359"/>
      <c r="O210" s="359"/>
      <c r="P210" s="359"/>
      <c r="Q210" s="359"/>
      <c r="R210" s="359"/>
    </row>
    <row r="211" spans="1:18" x14ac:dyDescent="0.3">
      <c r="A211" s="331" t="s">
        <v>40</v>
      </c>
      <c r="B211" s="331"/>
      <c r="C211" s="331"/>
      <c r="D211" s="331"/>
      <c r="E211" s="331"/>
      <c r="F211" s="331"/>
      <c r="G211" s="331"/>
      <c r="H211" s="331"/>
      <c r="I211" s="331"/>
      <c r="J211" s="331"/>
    </row>
    <row r="212" spans="1:18" x14ac:dyDescent="0.3">
      <c r="B212" s="171" t="s">
        <v>3</v>
      </c>
    </row>
    <row r="213" spans="1:18" ht="40.5" x14ac:dyDescent="0.3">
      <c r="A213" s="332" t="s">
        <v>25</v>
      </c>
      <c r="B213" s="332" t="s">
        <v>4</v>
      </c>
      <c r="C213" s="172" t="s">
        <v>5</v>
      </c>
      <c r="D213" s="332" t="s">
        <v>7</v>
      </c>
      <c r="E213" s="172" t="s">
        <v>8</v>
      </c>
      <c r="F213" s="332" t="s">
        <v>10</v>
      </c>
      <c r="G213" s="356" t="s">
        <v>12</v>
      </c>
      <c r="H213" s="357"/>
      <c r="I213" s="358"/>
      <c r="J213" s="356" t="s">
        <v>150</v>
      </c>
      <c r="K213" s="357"/>
      <c r="L213" s="357"/>
      <c r="M213" s="357"/>
      <c r="N213" s="357"/>
      <c r="O213" s="357"/>
      <c r="P213" s="357"/>
      <c r="Q213" s="357"/>
      <c r="R213" s="358"/>
    </row>
    <row r="214" spans="1:18" x14ac:dyDescent="0.3">
      <c r="A214" s="333"/>
      <c r="B214" s="333"/>
      <c r="C214" s="173" t="s">
        <v>6</v>
      </c>
      <c r="D214" s="333"/>
      <c r="E214" s="173" t="s">
        <v>9</v>
      </c>
      <c r="F214" s="333"/>
      <c r="G214" s="184" t="s">
        <v>13</v>
      </c>
      <c r="H214" s="184" t="s">
        <v>14</v>
      </c>
      <c r="I214" s="184" t="s">
        <v>15</v>
      </c>
      <c r="J214" s="184" t="s">
        <v>16</v>
      </c>
      <c r="K214" s="184" t="s">
        <v>17</v>
      </c>
      <c r="L214" s="184" t="s">
        <v>18</v>
      </c>
      <c r="M214" s="184" t="s">
        <v>19</v>
      </c>
      <c r="N214" s="184" t="s">
        <v>20</v>
      </c>
      <c r="O214" s="184" t="s">
        <v>21</v>
      </c>
      <c r="P214" s="184" t="s">
        <v>22</v>
      </c>
      <c r="Q214" s="184" t="s">
        <v>23</v>
      </c>
      <c r="R214" s="184" t="s">
        <v>24</v>
      </c>
    </row>
    <row r="215" spans="1:18" ht="369" customHeight="1" x14ac:dyDescent="0.3">
      <c r="A215" s="19">
        <v>17</v>
      </c>
      <c r="B215" s="14" t="s">
        <v>184</v>
      </c>
      <c r="C215" s="14" t="s">
        <v>185</v>
      </c>
      <c r="D215" s="194">
        <v>499300</v>
      </c>
      <c r="E215" s="20" t="s">
        <v>29</v>
      </c>
      <c r="F215" s="20" t="s">
        <v>26</v>
      </c>
      <c r="G215" s="37"/>
      <c r="H215" s="37"/>
      <c r="I215" s="37"/>
      <c r="J215" s="37"/>
      <c r="K215" s="37"/>
      <c r="L215" s="37"/>
      <c r="M215" s="37"/>
      <c r="N215" s="37"/>
      <c r="O215" s="37"/>
      <c r="P215" s="37"/>
      <c r="Q215" s="37"/>
      <c r="R215" s="37"/>
    </row>
    <row r="216" spans="1:18" x14ac:dyDescent="0.3">
      <c r="A216" s="22"/>
      <c r="B216" s="23"/>
      <c r="C216" s="23"/>
      <c r="D216" s="24"/>
      <c r="E216" s="25"/>
      <c r="F216" s="25"/>
      <c r="G216" s="22"/>
      <c r="H216" s="22"/>
      <c r="I216" s="22"/>
      <c r="J216" s="22"/>
      <c r="K216" s="22"/>
      <c r="L216" s="22"/>
      <c r="M216" s="22"/>
      <c r="N216" s="22"/>
      <c r="O216" s="364" t="s">
        <v>39</v>
      </c>
      <c r="P216" s="364"/>
      <c r="Q216" s="364"/>
      <c r="R216" s="364"/>
    </row>
    <row r="217" spans="1:18" x14ac:dyDescent="0.3">
      <c r="A217" s="359" t="s">
        <v>151</v>
      </c>
      <c r="B217" s="359"/>
      <c r="C217" s="359"/>
      <c r="D217" s="359"/>
      <c r="E217" s="359"/>
      <c r="F217" s="359"/>
      <c r="G217" s="359"/>
      <c r="H217" s="359"/>
      <c r="I217" s="359"/>
      <c r="J217" s="359"/>
      <c r="K217" s="359"/>
      <c r="L217" s="359"/>
      <c r="M217" s="359"/>
      <c r="N217" s="359"/>
      <c r="O217" s="359"/>
      <c r="P217" s="359"/>
      <c r="Q217" s="359"/>
      <c r="R217" s="359"/>
    </row>
    <row r="218" spans="1:18" x14ac:dyDescent="0.3">
      <c r="A218" s="359" t="s">
        <v>2</v>
      </c>
      <c r="B218" s="359"/>
      <c r="C218" s="359"/>
      <c r="D218" s="359"/>
      <c r="E218" s="359"/>
      <c r="F218" s="359"/>
      <c r="G218" s="359"/>
      <c r="H218" s="359"/>
      <c r="I218" s="359"/>
      <c r="J218" s="359"/>
      <c r="K218" s="359"/>
      <c r="L218" s="359"/>
      <c r="M218" s="359"/>
      <c r="N218" s="359"/>
      <c r="O218" s="359"/>
      <c r="P218" s="359"/>
      <c r="Q218" s="359"/>
      <c r="R218" s="359"/>
    </row>
    <row r="219" spans="1:18" x14ac:dyDescent="0.3">
      <c r="A219" s="331" t="s">
        <v>40</v>
      </c>
      <c r="B219" s="331"/>
      <c r="C219" s="331"/>
      <c r="D219" s="331"/>
      <c r="E219" s="331"/>
      <c r="F219" s="331"/>
      <c r="G219" s="331"/>
      <c r="H219" s="331"/>
      <c r="I219" s="331"/>
      <c r="J219" s="331"/>
    </row>
    <row r="220" spans="1:18" x14ac:dyDescent="0.3">
      <c r="B220" s="171" t="s">
        <v>3</v>
      </c>
    </row>
    <row r="221" spans="1:18" ht="40.5" x14ac:dyDescent="0.3">
      <c r="A221" s="332" t="s">
        <v>25</v>
      </c>
      <c r="B221" s="332" t="s">
        <v>4</v>
      </c>
      <c r="C221" s="172" t="s">
        <v>5</v>
      </c>
      <c r="D221" s="332" t="s">
        <v>7</v>
      </c>
      <c r="E221" s="172" t="s">
        <v>8</v>
      </c>
      <c r="F221" s="332" t="s">
        <v>10</v>
      </c>
      <c r="G221" s="356" t="s">
        <v>12</v>
      </c>
      <c r="H221" s="357"/>
      <c r="I221" s="358"/>
      <c r="J221" s="356" t="s">
        <v>150</v>
      </c>
      <c r="K221" s="357"/>
      <c r="L221" s="357"/>
      <c r="M221" s="357"/>
      <c r="N221" s="357"/>
      <c r="O221" s="357"/>
      <c r="P221" s="357"/>
      <c r="Q221" s="357"/>
      <c r="R221" s="358"/>
    </row>
    <row r="222" spans="1:18" x14ac:dyDescent="0.3">
      <c r="A222" s="333"/>
      <c r="B222" s="333"/>
      <c r="C222" s="173" t="s">
        <v>6</v>
      </c>
      <c r="D222" s="333"/>
      <c r="E222" s="173" t="s">
        <v>9</v>
      </c>
      <c r="F222" s="333"/>
      <c r="G222" s="184" t="s">
        <v>13</v>
      </c>
      <c r="H222" s="184" t="s">
        <v>14</v>
      </c>
      <c r="I222" s="184" t="s">
        <v>15</v>
      </c>
      <c r="J222" s="184" t="s">
        <v>16</v>
      </c>
      <c r="K222" s="184" t="s">
        <v>17</v>
      </c>
      <c r="L222" s="184" t="s">
        <v>18</v>
      </c>
      <c r="M222" s="184" t="s">
        <v>19</v>
      </c>
      <c r="N222" s="184" t="s">
        <v>20</v>
      </c>
      <c r="O222" s="184" t="s">
        <v>21</v>
      </c>
      <c r="P222" s="184" t="s">
        <v>22</v>
      </c>
      <c r="Q222" s="184" t="s">
        <v>23</v>
      </c>
      <c r="R222" s="184" t="s">
        <v>24</v>
      </c>
    </row>
    <row r="223" spans="1:18" ht="283.5" x14ac:dyDescent="0.3">
      <c r="A223" s="19">
        <v>18</v>
      </c>
      <c r="B223" s="14" t="s">
        <v>186</v>
      </c>
      <c r="C223" s="193" t="s">
        <v>187</v>
      </c>
      <c r="D223" s="194">
        <v>52100</v>
      </c>
      <c r="E223" s="20" t="s">
        <v>28</v>
      </c>
      <c r="F223" s="20" t="s">
        <v>26</v>
      </c>
      <c r="G223" s="37"/>
      <c r="H223" s="37"/>
      <c r="I223" s="37"/>
      <c r="J223" s="37"/>
      <c r="K223" s="37"/>
      <c r="L223" s="37"/>
      <c r="M223" s="37"/>
      <c r="N223" s="37"/>
      <c r="O223" s="37"/>
      <c r="P223" s="37"/>
      <c r="Q223" s="37"/>
      <c r="R223" s="37"/>
    </row>
    <row r="228" spans="1:18" x14ac:dyDescent="0.3">
      <c r="A228" s="22"/>
      <c r="B228" s="23"/>
      <c r="C228" s="23"/>
      <c r="D228" s="24"/>
      <c r="E228" s="25"/>
      <c r="F228" s="25"/>
      <c r="G228" s="22"/>
      <c r="H228" s="22"/>
      <c r="I228" s="22"/>
      <c r="J228" s="22"/>
      <c r="K228" s="22"/>
      <c r="L228" s="22"/>
      <c r="M228" s="22"/>
      <c r="N228" s="22"/>
      <c r="O228" s="362" t="s">
        <v>39</v>
      </c>
      <c r="P228" s="362"/>
      <c r="Q228" s="362"/>
      <c r="R228" s="362"/>
    </row>
    <row r="229" spans="1:18" x14ac:dyDescent="0.3">
      <c r="A229" s="359" t="s">
        <v>151</v>
      </c>
      <c r="B229" s="359"/>
      <c r="C229" s="359"/>
      <c r="D229" s="359"/>
      <c r="E229" s="359"/>
      <c r="F229" s="359"/>
      <c r="G229" s="359"/>
      <c r="H229" s="359"/>
      <c r="I229" s="359"/>
      <c r="J229" s="359"/>
      <c r="K229" s="359"/>
      <c r="L229" s="359"/>
      <c r="M229" s="359"/>
      <c r="N229" s="359"/>
      <c r="O229" s="359"/>
      <c r="P229" s="359"/>
      <c r="Q229" s="359"/>
      <c r="R229" s="359"/>
    </row>
    <row r="230" spans="1:18" x14ac:dyDescent="0.3">
      <c r="A230" s="359" t="s">
        <v>2</v>
      </c>
      <c r="B230" s="359"/>
      <c r="C230" s="359"/>
      <c r="D230" s="359"/>
      <c r="E230" s="359"/>
      <c r="F230" s="359"/>
      <c r="G230" s="359"/>
      <c r="H230" s="359"/>
      <c r="I230" s="359"/>
      <c r="J230" s="359"/>
      <c r="K230" s="359"/>
      <c r="L230" s="359"/>
      <c r="M230" s="359"/>
      <c r="N230" s="359"/>
      <c r="O230" s="359"/>
      <c r="P230" s="359"/>
      <c r="Q230" s="359"/>
      <c r="R230" s="359"/>
    </row>
    <row r="231" spans="1:18" x14ac:dyDescent="0.3">
      <c r="A231" s="331" t="s">
        <v>40</v>
      </c>
      <c r="B231" s="331"/>
      <c r="C231" s="331"/>
      <c r="D231" s="331"/>
      <c r="E231" s="331"/>
      <c r="F231" s="331"/>
      <c r="G231" s="331"/>
      <c r="H231" s="331"/>
      <c r="I231" s="331"/>
      <c r="J231" s="331"/>
    </row>
    <row r="232" spans="1:18" x14ac:dyDescent="0.3">
      <c r="B232" s="171" t="s">
        <v>3</v>
      </c>
    </row>
    <row r="233" spans="1:18" ht="40.5" x14ac:dyDescent="0.3">
      <c r="A233" s="332" t="s">
        <v>25</v>
      </c>
      <c r="B233" s="332" t="s">
        <v>4</v>
      </c>
      <c r="C233" s="172" t="s">
        <v>5</v>
      </c>
      <c r="D233" s="332" t="s">
        <v>7</v>
      </c>
      <c r="E233" s="172" t="s">
        <v>8</v>
      </c>
      <c r="F233" s="332" t="s">
        <v>10</v>
      </c>
      <c r="G233" s="356" t="s">
        <v>12</v>
      </c>
      <c r="H233" s="357"/>
      <c r="I233" s="358"/>
      <c r="J233" s="356" t="s">
        <v>150</v>
      </c>
      <c r="K233" s="357"/>
      <c r="L233" s="357"/>
      <c r="M233" s="357"/>
      <c r="N233" s="357"/>
      <c r="O233" s="357"/>
      <c r="P233" s="357"/>
      <c r="Q233" s="357"/>
      <c r="R233" s="358"/>
    </row>
    <row r="234" spans="1:18" x14ac:dyDescent="0.3">
      <c r="A234" s="333"/>
      <c r="B234" s="333"/>
      <c r="C234" s="173" t="s">
        <v>6</v>
      </c>
      <c r="D234" s="333"/>
      <c r="E234" s="173" t="s">
        <v>9</v>
      </c>
      <c r="F234" s="333"/>
      <c r="G234" s="184" t="s">
        <v>13</v>
      </c>
      <c r="H234" s="184" t="s">
        <v>14</v>
      </c>
      <c r="I234" s="184" t="s">
        <v>15</v>
      </c>
      <c r="J234" s="184" t="s">
        <v>16</v>
      </c>
      <c r="K234" s="184" t="s">
        <v>17</v>
      </c>
      <c r="L234" s="184" t="s">
        <v>18</v>
      </c>
      <c r="M234" s="184" t="s">
        <v>19</v>
      </c>
      <c r="N234" s="184" t="s">
        <v>20</v>
      </c>
      <c r="O234" s="184" t="s">
        <v>21</v>
      </c>
      <c r="P234" s="184" t="s">
        <v>22</v>
      </c>
      <c r="Q234" s="184" t="s">
        <v>23</v>
      </c>
      <c r="R234" s="184" t="s">
        <v>24</v>
      </c>
    </row>
    <row r="235" spans="1:18" ht="303.75" x14ac:dyDescent="0.3">
      <c r="A235" s="19">
        <v>19</v>
      </c>
      <c r="B235" s="14" t="s">
        <v>188</v>
      </c>
      <c r="C235" s="14" t="s">
        <v>189</v>
      </c>
      <c r="D235" s="194">
        <v>90500</v>
      </c>
      <c r="E235" s="20" t="s">
        <v>32</v>
      </c>
      <c r="F235" s="20" t="s">
        <v>26</v>
      </c>
      <c r="G235" s="37"/>
      <c r="H235" s="37"/>
      <c r="I235" s="37"/>
      <c r="J235" s="37"/>
      <c r="K235" s="37"/>
      <c r="L235" s="37"/>
      <c r="M235" s="37"/>
      <c r="N235" s="37"/>
      <c r="O235" s="37"/>
      <c r="P235" s="37"/>
      <c r="Q235" s="37"/>
      <c r="R235" s="37"/>
    </row>
    <row r="239" spans="1:18" x14ac:dyDescent="0.3">
      <c r="A239" s="22"/>
      <c r="B239" s="23"/>
      <c r="C239" s="23"/>
      <c r="D239" s="24"/>
      <c r="E239" s="25"/>
      <c r="F239" s="25"/>
      <c r="G239" s="22"/>
      <c r="H239" s="22"/>
      <c r="I239" s="22"/>
      <c r="J239" s="22"/>
      <c r="K239" s="22"/>
      <c r="L239" s="22"/>
      <c r="M239" s="22"/>
      <c r="N239" s="22"/>
      <c r="O239" s="362" t="s">
        <v>39</v>
      </c>
      <c r="P239" s="362"/>
      <c r="Q239" s="362"/>
      <c r="R239" s="362"/>
    </row>
    <row r="240" spans="1:18" x14ac:dyDescent="0.3">
      <c r="A240" s="359" t="s">
        <v>151</v>
      </c>
      <c r="B240" s="359"/>
      <c r="C240" s="359"/>
      <c r="D240" s="359"/>
      <c r="E240" s="359"/>
      <c r="F240" s="359"/>
      <c r="G240" s="359"/>
      <c r="H240" s="359"/>
      <c r="I240" s="359"/>
      <c r="J240" s="359"/>
      <c r="K240" s="359"/>
      <c r="L240" s="359"/>
      <c r="M240" s="359"/>
      <c r="N240" s="359"/>
      <c r="O240" s="359"/>
      <c r="P240" s="359"/>
      <c r="Q240" s="359"/>
      <c r="R240" s="359"/>
    </row>
    <row r="241" spans="1:18" x14ac:dyDescent="0.3">
      <c r="A241" s="359" t="s">
        <v>2</v>
      </c>
      <c r="B241" s="359"/>
      <c r="C241" s="359"/>
      <c r="D241" s="359"/>
      <c r="E241" s="359"/>
      <c r="F241" s="359"/>
      <c r="G241" s="359"/>
      <c r="H241" s="359"/>
      <c r="I241" s="359"/>
      <c r="J241" s="359"/>
      <c r="K241" s="359"/>
      <c r="L241" s="359"/>
      <c r="M241" s="359"/>
      <c r="N241" s="359"/>
      <c r="O241" s="359"/>
      <c r="P241" s="359"/>
      <c r="Q241" s="359"/>
      <c r="R241" s="359"/>
    </row>
    <row r="242" spans="1:18" x14ac:dyDescent="0.3">
      <c r="A242" s="331" t="s">
        <v>40</v>
      </c>
      <c r="B242" s="331"/>
      <c r="C242" s="331"/>
      <c r="D242" s="331"/>
      <c r="E242" s="331"/>
      <c r="F242" s="331"/>
      <c r="G242" s="331"/>
      <c r="H242" s="331"/>
      <c r="I242" s="331"/>
      <c r="J242" s="331"/>
    </row>
    <row r="243" spans="1:18" x14ac:dyDescent="0.3">
      <c r="B243" s="171" t="s">
        <v>3</v>
      </c>
    </row>
    <row r="244" spans="1:18" ht="40.5" x14ac:dyDescent="0.3">
      <c r="A244" s="332" t="s">
        <v>25</v>
      </c>
      <c r="B244" s="332" t="s">
        <v>4</v>
      </c>
      <c r="C244" s="172" t="s">
        <v>5</v>
      </c>
      <c r="D244" s="332" t="s">
        <v>7</v>
      </c>
      <c r="E244" s="172" t="s">
        <v>8</v>
      </c>
      <c r="F244" s="332" t="s">
        <v>10</v>
      </c>
      <c r="G244" s="356" t="s">
        <v>12</v>
      </c>
      <c r="H244" s="357"/>
      <c r="I244" s="358"/>
      <c r="J244" s="356" t="s">
        <v>150</v>
      </c>
      <c r="K244" s="357"/>
      <c r="L244" s="357"/>
      <c r="M244" s="357"/>
      <c r="N244" s="357"/>
      <c r="O244" s="357"/>
      <c r="P244" s="357"/>
      <c r="Q244" s="357"/>
      <c r="R244" s="358"/>
    </row>
    <row r="245" spans="1:18" x14ac:dyDescent="0.3">
      <c r="A245" s="333"/>
      <c r="B245" s="333"/>
      <c r="C245" s="173" t="s">
        <v>6</v>
      </c>
      <c r="D245" s="333"/>
      <c r="E245" s="173" t="s">
        <v>9</v>
      </c>
      <c r="F245" s="333"/>
      <c r="G245" s="184" t="s">
        <v>13</v>
      </c>
      <c r="H245" s="184" t="s">
        <v>14</v>
      </c>
      <c r="I245" s="184" t="s">
        <v>15</v>
      </c>
      <c r="J245" s="184" t="s">
        <v>16</v>
      </c>
      <c r="K245" s="184" t="s">
        <v>17</v>
      </c>
      <c r="L245" s="184" t="s">
        <v>18</v>
      </c>
      <c r="M245" s="184" t="s">
        <v>19</v>
      </c>
      <c r="N245" s="184" t="s">
        <v>20</v>
      </c>
      <c r="O245" s="184" t="s">
        <v>21</v>
      </c>
      <c r="P245" s="184" t="s">
        <v>22</v>
      </c>
      <c r="Q245" s="184" t="s">
        <v>23</v>
      </c>
      <c r="R245" s="184" t="s">
        <v>24</v>
      </c>
    </row>
    <row r="246" spans="1:18" ht="344.25" x14ac:dyDescent="0.3">
      <c r="A246" s="19">
        <v>20</v>
      </c>
      <c r="B246" s="14" t="s">
        <v>190</v>
      </c>
      <c r="C246" s="14" t="s">
        <v>191</v>
      </c>
      <c r="D246" s="194">
        <v>127100</v>
      </c>
      <c r="E246" s="20" t="s">
        <v>28</v>
      </c>
      <c r="F246" s="20" t="s">
        <v>26</v>
      </c>
      <c r="G246" s="37"/>
      <c r="H246" s="37"/>
      <c r="I246" s="37"/>
      <c r="J246" s="37"/>
      <c r="K246" s="37"/>
      <c r="L246" s="37"/>
      <c r="M246" s="37"/>
      <c r="N246" s="37"/>
      <c r="O246" s="37"/>
      <c r="P246" s="37"/>
      <c r="Q246" s="37"/>
      <c r="R246" s="37"/>
    </row>
    <row r="247" spans="1:18" x14ac:dyDescent="0.3">
      <c r="A247" s="22"/>
      <c r="B247" s="23"/>
      <c r="C247" s="23"/>
      <c r="D247" s="197"/>
      <c r="E247" s="25"/>
      <c r="F247" s="25"/>
      <c r="G247" s="36"/>
      <c r="H247" s="36"/>
      <c r="I247" s="36"/>
      <c r="J247" s="36"/>
      <c r="K247" s="36"/>
      <c r="L247" s="36"/>
      <c r="M247" s="36"/>
      <c r="N247" s="36"/>
      <c r="O247" s="36"/>
      <c r="P247" s="36"/>
      <c r="Q247" s="36"/>
      <c r="R247" s="36"/>
    </row>
    <row r="248" spans="1:18" x14ac:dyDescent="0.3">
      <c r="A248" s="22"/>
      <c r="B248" s="23"/>
      <c r="C248" s="23"/>
      <c r="D248" s="24"/>
      <c r="E248" s="25"/>
      <c r="F248" s="25"/>
      <c r="G248" s="22"/>
      <c r="H248" s="22"/>
      <c r="I248" s="22"/>
      <c r="J248" s="22"/>
      <c r="K248" s="22"/>
      <c r="L248" s="22"/>
      <c r="M248" s="22"/>
      <c r="N248" s="22"/>
      <c r="O248" s="362" t="s">
        <v>39</v>
      </c>
      <c r="P248" s="362"/>
      <c r="Q248" s="362"/>
      <c r="R248" s="362"/>
    </row>
    <row r="249" spans="1:18" x14ac:dyDescent="0.3">
      <c r="A249" s="359" t="s">
        <v>151</v>
      </c>
      <c r="B249" s="359"/>
      <c r="C249" s="359"/>
      <c r="D249" s="359"/>
      <c r="E249" s="359"/>
      <c r="F249" s="359"/>
      <c r="G249" s="359"/>
      <c r="H249" s="359"/>
      <c r="I249" s="359"/>
      <c r="J249" s="359"/>
      <c r="K249" s="359"/>
      <c r="L249" s="359"/>
      <c r="M249" s="359"/>
      <c r="N249" s="359"/>
      <c r="O249" s="359"/>
      <c r="P249" s="359"/>
      <c r="Q249" s="359"/>
      <c r="R249" s="359"/>
    </row>
    <row r="250" spans="1:18" x14ac:dyDescent="0.3">
      <c r="A250" s="359" t="s">
        <v>2</v>
      </c>
      <c r="B250" s="359"/>
      <c r="C250" s="359"/>
      <c r="D250" s="359"/>
      <c r="E250" s="359"/>
      <c r="F250" s="359"/>
      <c r="G250" s="359"/>
      <c r="H250" s="359"/>
      <c r="I250" s="359"/>
      <c r="J250" s="359"/>
      <c r="K250" s="359"/>
      <c r="L250" s="359"/>
      <c r="M250" s="359"/>
      <c r="N250" s="359"/>
      <c r="O250" s="359"/>
      <c r="P250" s="359"/>
      <c r="Q250" s="359"/>
      <c r="R250" s="359"/>
    </row>
    <row r="251" spans="1:18" x14ac:dyDescent="0.3">
      <c r="A251" s="331" t="s">
        <v>40</v>
      </c>
      <c r="B251" s="331"/>
      <c r="C251" s="331"/>
      <c r="D251" s="331"/>
      <c r="E251" s="331"/>
      <c r="F251" s="331"/>
      <c r="G251" s="331"/>
      <c r="H251" s="331"/>
      <c r="I251" s="331"/>
      <c r="J251" s="331"/>
    </row>
    <row r="252" spans="1:18" x14ac:dyDescent="0.3">
      <c r="B252" s="171" t="s">
        <v>3</v>
      </c>
    </row>
    <row r="253" spans="1:18" ht="40.5" x14ac:dyDescent="0.3">
      <c r="A253" s="332" t="s">
        <v>25</v>
      </c>
      <c r="B253" s="332" t="s">
        <v>4</v>
      </c>
      <c r="C253" s="172" t="s">
        <v>5</v>
      </c>
      <c r="D253" s="332" t="s">
        <v>7</v>
      </c>
      <c r="E253" s="172" t="s">
        <v>8</v>
      </c>
      <c r="F253" s="332" t="s">
        <v>10</v>
      </c>
      <c r="G253" s="356" t="s">
        <v>12</v>
      </c>
      <c r="H253" s="357"/>
      <c r="I253" s="358"/>
      <c r="J253" s="356" t="s">
        <v>150</v>
      </c>
      <c r="K253" s="357"/>
      <c r="L253" s="357"/>
      <c r="M253" s="357"/>
      <c r="N253" s="357"/>
      <c r="O253" s="357"/>
      <c r="P253" s="357"/>
      <c r="Q253" s="357"/>
      <c r="R253" s="358"/>
    </row>
    <row r="254" spans="1:18" x14ac:dyDescent="0.3">
      <c r="A254" s="333"/>
      <c r="B254" s="333"/>
      <c r="C254" s="173" t="s">
        <v>6</v>
      </c>
      <c r="D254" s="333"/>
      <c r="E254" s="173" t="s">
        <v>9</v>
      </c>
      <c r="F254" s="333"/>
      <c r="G254" s="184" t="s">
        <v>13</v>
      </c>
      <c r="H254" s="184" t="s">
        <v>14</v>
      </c>
      <c r="I254" s="184" t="s">
        <v>15</v>
      </c>
      <c r="J254" s="184" t="s">
        <v>16</v>
      </c>
      <c r="K254" s="184" t="s">
        <v>17</v>
      </c>
      <c r="L254" s="184" t="s">
        <v>18</v>
      </c>
      <c r="M254" s="184" t="s">
        <v>19</v>
      </c>
      <c r="N254" s="184" t="s">
        <v>20</v>
      </c>
      <c r="O254" s="184" t="s">
        <v>21</v>
      </c>
      <c r="P254" s="184" t="s">
        <v>22</v>
      </c>
      <c r="Q254" s="184" t="s">
        <v>23</v>
      </c>
      <c r="R254" s="184" t="s">
        <v>24</v>
      </c>
    </row>
    <row r="255" spans="1:18" ht="330.75" x14ac:dyDescent="0.3">
      <c r="A255" s="19">
        <v>21</v>
      </c>
      <c r="B255" s="14" t="s">
        <v>192</v>
      </c>
      <c r="C255" s="195" t="s">
        <v>193</v>
      </c>
      <c r="D255" s="194">
        <v>491000</v>
      </c>
      <c r="E255" s="20" t="s">
        <v>28</v>
      </c>
      <c r="F255" s="20" t="s">
        <v>26</v>
      </c>
      <c r="G255" s="37"/>
      <c r="H255" s="37"/>
      <c r="I255" s="37"/>
      <c r="J255" s="37"/>
      <c r="K255" s="37"/>
      <c r="L255" s="37"/>
      <c r="M255" s="37"/>
      <c r="N255" s="37"/>
      <c r="O255" s="37"/>
      <c r="P255" s="37"/>
      <c r="Q255" s="37"/>
      <c r="R255" s="37"/>
    </row>
    <row r="258" spans="1:18" x14ac:dyDescent="0.3">
      <c r="O258" s="363" t="s">
        <v>196</v>
      </c>
      <c r="P258" s="363"/>
      <c r="Q258" s="363"/>
      <c r="R258" s="363"/>
    </row>
    <row r="259" spans="1:18" ht="40.5" x14ac:dyDescent="0.3">
      <c r="A259" s="332" t="s">
        <v>25</v>
      </c>
      <c r="B259" s="332" t="s">
        <v>4</v>
      </c>
      <c r="C259" s="172" t="s">
        <v>5</v>
      </c>
      <c r="D259" s="332" t="s">
        <v>7</v>
      </c>
      <c r="E259" s="172" t="s">
        <v>8</v>
      </c>
      <c r="F259" s="332" t="s">
        <v>10</v>
      </c>
      <c r="G259" s="356" t="s">
        <v>12</v>
      </c>
      <c r="H259" s="357"/>
      <c r="I259" s="358"/>
      <c r="J259" s="356" t="s">
        <v>150</v>
      </c>
      <c r="K259" s="357"/>
      <c r="L259" s="357"/>
      <c r="M259" s="357"/>
      <c r="N259" s="357"/>
      <c r="O259" s="357"/>
      <c r="P259" s="357"/>
      <c r="Q259" s="357"/>
      <c r="R259" s="358"/>
    </row>
    <row r="260" spans="1:18" x14ac:dyDescent="0.3">
      <c r="A260" s="333"/>
      <c r="B260" s="333"/>
      <c r="C260" s="173" t="s">
        <v>6</v>
      </c>
      <c r="D260" s="333"/>
      <c r="E260" s="173" t="s">
        <v>9</v>
      </c>
      <c r="F260" s="333"/>
      <c r="G260" s="184" t="s">
        <v>13</v>
      </c>
      <c r="H260" s="184" t="s">
        <v>14</v>
      </c>
      <c r="I260" s="184" t="s">
        <v>15</v>
      </c>
      <c r="J260" s="184" t="s">
        <v>16</v>
      </c>
      <c r="K260" s="184" t="s">
        <v>17</v>
      </c>
      <c r="L260" s="184" t="s">
        <v>18</v>
      </c>
      <c r="M260" s="184" t="s">
        <v>19</v>
      </c>
      <c r="N260" s="184" t="s">
        <v>20</v>
      </c>
      <c r="O260" s="184" t="s">
        <v>21</v>
      </c>
      <c r="P260" s="184" t="s">
        <v>22</v>
      </c>
      <c r="Q260" s="184" t="s">
        <v>23</v>
      </c>
      <c r="R260" s="184" t="s">
        <v>24</v>
      </c>
    </row>
    <row r="261" spans="1:18" ht="165" x14ac:dyDescent="0.3">
      <c r="A261" s="37"/>
      <c r="B261" s="37"/>
      <c r="C261" s="196" t="s">
        <v>194</v>
      </c>
      <c r="D261" s="37"/>
      <c r="E261" s="37"/>
      <c r="F261" s="37"/>
      <c r="G261" s="37"/>
      <c r="H261" s="37"/>
      <c r="I261" s="37"/>
      <c r="J261" s="37"/>
      <c r="K261" s="37"/>
      <c r="L261" s="37"/>
      <c r="M261" s="37"/>
      <c r="N261" s="37"/>
      <c r="O261" s="37"/>
      <c r="P261" s="37"/>
      <c r="Q261" s="37"/>
      <c r="R261" s="37"/>
    </row>
    <row r="262" spans="1:18" ht="214.5" x14ac:dyDescent="0.3">
      <c r="A262" s="37"/>
      <c r="B262" s="37"/>
      <c r="C262" s="196" t="s">
        <v>195</v>
      </c>
      <c r="D262" s="37"/>
      <c r="E262" s="37"/>
      <c r="F262" s="37"/>
      <c r="G262" s="37"/>
      <c r="H262" s="37"/>
      <c r="I262" s="37"/>
      <c r="J262" s="37"/>
      <c r="K262" s="37"/>
      <c r="L262" s="37"/>
      <c r="M262" s="37"/>
      <c r="N262" s="37"/>
      <c r="O262" s="37"/>
      <c r="P262" s="37"/>
      <c r="Q262" s="37"/>
      <c r="R262" s="37"/>
    </row>
  </sheetData>
  <mergeCells count="218">
    <mergeCell ref="G253:I253"/>
    <mergeCell ref="J253:R253"/>
    <mergeCell ref="A229:R229"/>
    <mergeCell ref="A230:R230"/>
    <mergeCell ref="A231:J231"/>
    <mergeCell ref="A233:A234"/>
    <mergeCell ref="B233:B234"/>
    <mergeCell ref="O146:R146"/>
    <mergeCell ref="O167:R167"/>
    <mergeCell ref="O178:R178"/>
    <mergeCell ref="O192:R192"/>
    <mergeCell ref="O200:R200"/>
    <mergeCell ref="O208:R208"/>
    <mergeCell ref="O216:R216"/>
    <mergeCell ref="O228:R228"/>
    <mergeCell ref="O239:R239"/>
    <mergeCell ref="D233:D234"/>
    <mergeCell ref="F233:F234"/>
    <mergeCell ref="G233:I233"/>
    <mergeCell ref="J233:R233"/>
    <mergeCell ref="A217:R217"/>
    <mergeCell ref="A218:R218"/>
    <mergeCell ref="A219:J219"/>
    <mergeCell ref="A221:A222"/>
    <mergeCell ref="A259:A260"/>
    <mergeCell ref="B259:B260"/>
    <mergeCell ref="D259:D260"/>
    <mergeCell ref="F259:F260"/>
    <mergeCell ref="G259:I259"/>
    <mergeCell ref="J259:R259"/>
    <mergeCell ref="A240:R240"/>
    <mergeCell ref="A241:R241"/>
    <mergeCell ref="A242:J242"/>
    <mergeCell ref="A244:A245"/>
    <mergeCell ref="B244:B245"/>
    <mergeCell ref="D244:D245"/>
    <mergeCell ref="F244:F245"/>
    <mergeCell ref="G244:I244"/>
    <mergeCell ref="J244:R244"/>
    <mergeCell ref="A249:R249"/>
    <mergeCell ref="O248:R248"/>
    <mergeCell ref="O258:R258"/>
    <mergeCell ref="A250:R250"/>
    <mergeCell ref="A251:J251"/>
    <mergeCell ref="A253:A254"/>
    <mergeCell ref="B253:B254"/>
    <mergeCell ref="D253:D254"/>
    <mergeCell ref="F253:F254"/>
    <mergeCell ref="B221:B222"/>
    <mergeCell ref="D221:D222"/>
    <mergeCell ref="F221:F222"/>
    <mergeCell ref="G221:I221"/>
    <mergeCell ref="J221:R221"/>
    <mergeCell ref="A5:J5"/>
    <mergeCell ref="A8:A9"/>
    <mergeCell ref="B8:B9"/>
    <mergeCell ref="D8:D9"/>
    <mergeCell ref="F8:F9"/>
    <mergeCell ref="G8:I8"/>
    <mergeCell ref="J8:R8"/>
    <mergeCell ref="A32:J32"/>
    <mergeCell ref="A35:A36"/>
    <mergeCell ref="B35:B36"/>
    <mergeCell ref="D35:D36"/>
    <mergeCell ref="F35:F36"/>
    <mergeCell ref="G35:I35"/>
    <mergeCell ref="J35:R35"/>
    <mergeCell ref="A29:R29"/>
    <mergeCell ref="A30:R30"/>
    <mergeCell ref="A31:R31"/>
    <mergeCell ref="A46:J46"/>
    <mergeCell ref="A49:A50"/>
    <mergeCell ref="A2:R2"/>
    <mergeCell ref="A3:R3"/>
    <mergeCell ref="A4:R4"/>
    <mergeCell ref="A19:J19"/>
    <mergeCell ref="A22:A23"/>
    <mergeCell ref="B22:B23"/>
    <mergeCell ref="D22:D23"/>
    <mergeCell ref="F22:F23"/>
    <mergeCell ref="G22:I22"/>
    <mergeCell ref="J22:R22"/>
    <mergeCell ref="A16:R16"/>
    <mergeCell ref="A17:R17"/>
    <mergeCell ref="A18:R18"/>
    <mergeCell ref="B49:B50"/>
    <mergeCell ref="D49:D50"/>
    <mergeCell ref="F49:F50"/>
    <mergeCell ref="G49:I49"/>
    <mergeCell ref="J49:R49"/>
    <mergeCell ref="A43:R43"/>
    <mergeCell ref="A44:R44"/>
    <mergeCell ref="A45:R45"/>
    <mergeCell ref="A60:J60"/>
    <mergeCell ref="A63:A64"/>
    <mergeCell ref="B63:B64"/>
    <mergeCell ref="D63:D64"/>
    <mergeCell ref="F63:F64"/>
    <mergeCell ref="G63:I63"/>
    <mergeCell ref="J63:R63"/>
    <mergeCell ref="A57:R57"/>
    <mergeCell ref="A58:R58"/>
    <mergeCell ref="A59:R59"/>
    <mergeCell ref="A74:J74"/>
    <mergeCell ref="A76:A77"/>
    <mergeCell ref="B76:B77"/>
    <mergeCell ref="D76:D77"/>
    <mergeCell ref="F76:F77"/>
    <mergeCell ref="G76:I76"/>
    <mergeCell ref="J76:R76"/>
    <mergeCell ref="A71:R71"/>
    <mergeCell ref="A72:R72"/>
    <mergeCell ref="A73:R73"/>
    <mergeCell ref="A83:J83"/>
    <mergeCell ref="A85:A86"/>
    <mergeCell ref="B85:B86"/>
    <mergeCell ref="D85:D86"/>
    <mergeCell ref="F85:F86"/>
    <mergeCell ref="G85:I85"/>
    <mergeCell ref="J85:R85"/>
    <mergeCell ref="A80:R80"/>
    <mergeCell ref="A81:R81"/>
    <mergeCell ref="A82:R82"/>
    <mergeCell ref="A97:J97"/>
    <mergeCell ref="A99:A100"/>
    <mergeCell ref="B99:B100"/>
    <mergeCell ref="D99:D100"/>
    <mergeCell ref="F99:F100"/>
    <mergeCell ref="G99:I99"/>
    <mergeCell ref="J99:R99"/>
    <mergeCell ref="A94:R94"/>
    <mergeCell ref="A95:R95"/>
    <mergeCell ref="A96:R96"/>
    <mergeCell ref="A109:J109"/>
    <mergeCell ref="A111:A112"/>
    <mergeCell ref="B111:B112"/>
    <mergeCell ref="D111:D112"/>
    <mergeCell ref="F111:F112"/>
    <mergeCell ref="G111:I111"/>
    <mergeCell ref="J111:R111"/>
    <mergeCell ref="A106:R106"/>
    <mergeCell ref="A107:R107"/>
    <mergeCell ref="A108:R108"/>
    <mergeCell ref="A121:J121"/>
    <mergeCell ref="A123:A124"/>
    <mergeCell ref="B123:B124"/>
    <mergeCell ref="D123:D124"/>
    <mergeCell ref="F123:F124"/>
    <mergeCell ref="G123:I123"/>
    <mergeCell ref="J123:R123"/>
    <mergeCell ref="A118:R118"/>
    <mergeCell ref="A119:R119"/>
    <mergeCell ref="A120:R120"/>
    <mergeCell ref="A134:J134"/>
    <mergeCell ref="A136:A137"/>
    <mergeCell ref="B136:B137"/>
    <mergeCell ref="D136:D137"/>
    <mergeCell ref="F136:F137"/>
    <mergeCell ref="G136:I136"/>
    <mergeCell ref="J136:R136"/>
    <mergeCell ref="A131:R131"/>
    <mergeCell ref="A132:R132"/>
    <mergeCell ref="A133:R133"/>
    <mergeCell ref="A147:R147"/>
    <mergeCell ref="A148:R148"/>
    <mergeCell ref="A197:A198"/>
    <mergeCell ref="B197:B198"/>
    <mergeCell ref="D197:D198"/>
    <mergeCell ref="F197:F198"/>
    <mergeCell ref="G197:I197"/>
    <mergeCell ref="J197:R197"/>
    <mergeCell ref="A201:R201"/>
    <mergeCell ref="B153:C153"/>
    <mergeCell ref="J172:R172"/>
    <mergeCell ref="A172:A173"/>
    <mergeCell ref="B172:B173"/>
    <mergeCell ref="D172:D173"/>
    <mergeCell ref="A183:A184"/>
    <mergeCell ref="B183:B184"/>
    <mergeCell ref="D183:D184"/>
    <mergeCell ref="F183:F184"/>
    <mergeCell ref="G183:I183"/>
    <mergeCell ref="J183:R183"/>
    <mergeCell ref="A194:R194"/>
    <mergeCell ref="A195:J195"/>
    <mergeCell ref="A168:R168"/>
    <mergeCell ref="A169:R169"/>
    <mergeCell ref="A170:J170"/>
    <mergeCell ref="A179:R179"/>
    <mergeCell ref="A180:R180"/>
    <mergeCell ref="A181:J181"/>
    <mergeCell ref="A193:R193"/>
    <mergeCell ref="A210:R210"/>
    <mergeCell ref="A149:J149"/>
    <mergeCell ref="A151:A152"/>
    <mergeCell ref="B151:B152"/>
    <mergeCell ref="D151:D152"/>
    <mergeCell ref="F151:F152"/>
    <mergeCell ref="G151:I151"/>
    <mergeCell ref="J151:R151"/>
    <mergeCell ref="A202:R202"/>
    <mergeCell ref="A203:J203"/>
    <mergeCell ref="A205:A206"/>
    <mergeCell ref="B205:B206"/>
    <mergeCell ref="D205:D206"/>
    <mergeCell ref="F205:F206"/>
    <mergeCell ref="G205:I205"/>
    <mergeCell ref="J205:R205"/>
    <mergeCell ref="A209:R209"/>
    <mergeCell ref="A211:J211"/>
    <mergeCell ref="A213:A214"/>
    <mergeCell ref="B213:B214"/>
    <mergeCell ref="D213:D214"/>
    <mergeCell ref="F213:F214"/>
    <mergeCell ref="G213:I213"/>
    <mergeCell ref="J213:R213"/>
    <mergeCell ref="F172:F173"/>
    <mergeCell ref="G172:I172"/>
  </mergeCells>
  <pageMargins left="0.31496062992125984" right="0.15748031496062992" top="0.62992125984251968" bottom="0.35433070866141736" header="0.31496062992125984" footer="0.51181102362204722"/>
  <pageSetup scale="99" firstPageNumber="23" orientation="landscape" useFirstPageNumber="1" r:id="rId1"/>
  <headerFooter>
    <oddFooter>&amp;C&amp;"TH SarabunIT๙,ธรรมดา"&amp;16&amp;P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124" zoomScaleNormal="100" zoomScaleSheetLayoutView="124" workbookViewId="0">
      <selection activeCell="A19" sqref="A19"/>
    </sheetView>
  </sheetViews>
  <sheetFormatPr defaultRowHeight="20.25" x14ac:dyDescent="0.3"/>
  <cols>
    <col min="1" max="1" width="36.25" style="36" customWidth="1"/>
    <col min="2" max="2" width="17.625" style="315" customWidth="1"/>
    <col min="3" max="3" width="16.875" style="36" customWidth="1"/>
    <col min="4" max="4" width="18.375" style="36" customWidth="1"/>
    <col min="5" max="5" width="16.5" style="36" customWidth="1"/>
    <col min="6" max="6" width="12.625" style="36" customWidth="1"/>
    <col min="7" max="16384" width="9" style="36"/>
  </cols>
  <sheetData>
    <row r="1" spans="1:6" x14ac:dyDescent="0.3">
      <c r="F1" s="40" t="s">
        <v>137</v>
      </c>
    </row>
    <row r="2" spans="1:6" x14ac:dyDescent="0.3">
      <c r="A2" s="355" t="s">
        <v>128</v>
      </c>
      <c r="B2" s="355"/>
      <c r="C2" s="355"/>
      <c r="D2" s="355"/>
      <c r="E2" s="355"/>
      <c r="F2" s="355"/>
    </row>
    <row r="3" spans="1:6" x14ac:dyDescent="0.3">
      <c r="A3" s="355" t="s">
        <v>129</v>
      </c>
      <c r="B3" s="355"/>
      <c r="C3" s="355"/>
      <c r="D3" s="355"/>
      <c r="E3" s="355"/>
      <c r="F3" s="355"/>
    </row>
    <row r="4" spans="1:6" x14ac:dyDescent="0.3">
      <c r="A4" s="355" t="s">
        <v>436</v>
      </c>
      <c r="B4" s="355"/>
      <c r="C4" s="355"/>
      <c r="D4" s="355"/>
      <c r="E4" s="355"/>
      <c r="F4" s="355"/>
    </row>
    <row r="5" spans="1:6" x14ac:dyDescent="0.3">
      <c r="A5" s="355" t="s">
        <v>2</v>
      </c>
      <c r="B5" s="355"/>
      <c r="C5" s="355"/>
      <c r="D5" s="355"/>
      <c r="E5" s="355"/>
      <c r="F5" s="355"/>
    </row>
    <row r="6" spans="1:6" ht="24.75" customHeight="1" x14ac:dyDescent="0.3">
      <c r="A6" s="332" t="s">
        <v>138</v>
      </c>
      <c r="B6" s="313" t="s">
        <v>130</v>
      </c>
      <c r="C6" s="313" t="s">
        <v>132</v>
      </c>
      <c r="D6" s="332" t="s">
        <v>134</v>
      </c>
      <c r="E6" s="332" t="s">
        <v>136</v>
      </c>
      <c r="F6" s="332" t="s">
        <v>135</v>
      </c>
    </row>
    <row r="7" spans="1:6" ht="21.75" customHeight="1" x14ac:dyDescent="0.3">
      <c r="A7" s="333"/>
      <c r="B7" s="314" t="s">
        <v>131</v>
      </c>
      <c r="C7" s="314" t="s">
        <v>133</v>
      </c>
      <c r="D7" s="333"/>
      <c r="E7" s="333"/>
      <c r="F7" s="333"/>
    </row>
    <row r="8" spans="1:6" ht="42.75" customHeight="1" x14ac:dyDescent="0.3">
      <c r="A8" s="47" t="str">
        <f>'[1]ยุทธศาสตร์ที่ 1'!A257:J257</f>
        <v xml:space="preserve"> ยุทธศาสตร์ที่ 1 ยุทธศาสตร์การวางผังเมืองและพัฒนาด้านโครงสร้างพื้นฐาน</v>
      </c>
      <c r="B8" s="50"/>
      <c r="C8" s="42"/>
      <c r="D8" s="55"/>
      <c r="E8" s="42"/>
      <c r="F8" s="42"/>
    </row>
    <row r="9" spans="1:6" ht="19.5" customHeight="1" x14ac:dyDescent="0.3">
      <c r="A9" s="319" t="s">
        <v>468</v>
      </c>
      <c r="B9" s="52">
        <v>1</v>
      </c>
      <c r="C9" s="51"/>
      <c r="D9" s="69">
        <v>9975000</v>
      </c>
      <c r="E9" s="102"/>
      <c r="F9" s="52"/>
    </row>
    <row r="10" spans="1:6" ht="78.75" customHeight="1" x14ac:dyDescent="0.3">
      <c r="A10" s="322" t="s">
        <v>463</v>
      </c>
      <c r="B10" s="320"/>
      <c r="C10" s="310"/>
      <c r="D10" s="321"/>
      <c r="E10" s="311"/>
      <c r="F10" s="320"/>
    </row>
    <row r="11" spans="1:6" ht="20.100000000000001" customHeight="1" x14ac:dyDescent="0.3">
      <c r="A11" s="38" t="s">
        <v>139</v>
      </c>
      <c r="B11" s="54">
        <f>SUM(B9:B9)</f>
        <v>1</v>
      </c>
      <c r="C11" s="54"/>
      <c r="D11" s="67">
        <f>SUM(D9:D9)</f>
        <v>9975000</v>
      </c>
      <c r="E11" s="104"/>
      <c r="F11" s="37"/>
    </row>
    <row r="12" spans="1:6" x14ac:dyDescent="0.3">
      <c r="A12" s="318" t="s">
        <v>466</v>
      </c>
      <c r="B12" s="51"/>
      <c r="C12" s="102"/>
      <c r="D12" s="68"/>
      <c r="E12" s="102"/>
      <c r="F12" s="43"/>
    </row>
    <row r="13" spans="1:6" x14ac:dyDescent="0.3">
      <c r="A13" s="326" t="s">
        <v>457</v>
      </c>
      <c r="B13" s="52">
        <v>1</v>
      </c>
      <c r="C13" s="107"/>
      <c r="D13" s="69">
        <v>30700</v>
      </c>
      <c r="E13" s="107"/>
      <c r="F13" s="44"/>
    </row>
    <row r="14" spans="1:6" ht="40.5" x14ac:dyDescent="0.3">
      <c r="A14" s="325" t="s">
        <v>458</v>
      </c>
      <c r="B14" s="320"/>
      <c r="C14" s="323"/>
      <c r="D14" s="321"/>
      <c r="E14" s="323"/>
      <c r="F14" s="324"/>
    </row>
    <row r="15" spans="1:6" x14ac:dyDescent="0.3">
      <c r="A15" s="38" t="s">
        <v>139</v>
      </c>
      <c r="B15" s="54">
        <v>1</v>
      </c>
      <c r="C15" s="104"/>
      <c r="D15" s="67">
        <f>SUM(D12:D13)</f>
        <v>30700</v>
      </c>
      <c r="E15" s="104"/>
      <c r="F15" s="37"/>
    </row>
    <row r="16" spans="1:6" x14ac:dyDescent="0.3">
      <c r="A16" s="38" t="s">
        <v>140</v>
      </c>
      <c r="B16" s="54">
        <f>B11+B15</f>
        <v>2</v>
      </c>
      <c r="C16" s="37"/>
      <c r="D16" s="67">
        <f>D11+D15</f>
        <v>10005700</v>
      </c>
      <c r="E16" s="103"/>
      <c r="F16" s="37"/>
    </row>
    <row r="17" spans="1:1" x14ac:dyDescent="0.3">
      <c r="A17" s="145"/>
    </row>
    <row r="18" spans="1:1" x14ac:dyDescent="0.3">
      <c r="A18" s="145"/>
    </row>
  </sheetData>
  <mergeCells count="8">
    <mergeCell ref="A2:F2"/>
    <mergeCell ref="A3:F3"/>
    <mergeCell ref="A4:F4"/>
    <mergeCell ref="A5:F5"/>
    <mergeCell ref="A6:A7"/>
    <mergeCell ref="D6:D7"/>
    <mergeCell ref="E6:E7"/>
    <mergeCell ref="F6:F7"/>
  </mergeCells>
  <pageMargins left="0.55118110236220474" right="0.51181102362204722" top="0.51181102362204722" bottom="0.74803149606299213" header="0.31496062992125984" footer="0.31496062992125984"/>
  <pageSetup firstPageNumber="22" orientation="landscape" useFirstPageNumber="1" verticalDpi="0" r:id="rId1"/>
  <headerFooter>
    <oddFooter>&amp;C&amp;"TH SarabunIT๙,ธรรมดา"&amp;16&amp;P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2"/>
  <sheetViews>
    <sheetView view="pageBreakPreview" topLeftCell="A244" zoomScale="87" zoomScaleSheetLayoutView="87" workbookViewId="0">
      <selection activeCell="C271" sqref="C271"/>
    </sheetView>
  </sheetViews>
  <sheetFormatPr defaultRowHeight="20.25" x14ac:dyDescent="0.3"/>
  <cols>
    <col min="1" max="1" width="3.75" style="10" customWidth="1"/>
    <col min="2" max="2" width="23.25" style="10" customWidth="1"/>
    <col min="3" max="3" width="24.25" style="10" customWidth="1"/>
    <col min="4" max="4" width="9.625" style="10" customWidth="1"/>
    <col min="5" max="5" width="9" style="10"/>
    <col min="6" max="6" width="8.75" style="10" customWidth="1"/>
    <col min="7" max="12" width="3.875" style="10" customWidth="1"/>
    <col min="13" max="13" width="4.375" style="10" customWidth="1"/>
    <col min="14" max="18" width="3.875" style="10" customWidth="1"/>
    <col min="19" max="16384" width="9" style="10"/>
  </cols>
  <sheetData>
    <row r="1" spans="1:18" x14ac:dyDescent="0.3">
      <c r="P1" s="10" t="s">
        <v>39</v>
      </c>
    </row>
    <row r="2" spans="1:18" x14ac:dyDescent="0.3">
      <c r="A2" s="359" t="s">
        <v>0</v>
      </c>
      <c r="B2" s="359"/>
      <c r="C2" s="359"/>
      <c r="D2" s="359"/>
      <c r="E2" s="359"/>
      <c r="F2" s="359"/>
      <c r="G2" s="359"/>
      <c r="H2" s="359"/>
      <c r="I2" s="359"/>
      <c r="J2" s="359"/>
      <c r="K2" s="359"/>
      <c r="L2" s="359"/>
      <c r="M2" s="359"/>
      <c r="N2" s="359"/>
      <c r="O2" s="359"/>
      <c r="P2" s="359"/>
      <c r="Q2" s="359"/>
      <c r="R2" s="359"/>
    </row>
    <row r="3" spans="1:18" x14ac:dyDescent="0.3">
      <c r="A3" s="359" t="s">
        <v>151</v>
      </c>
      <c r="B3" s="359"/>
      <c r="C3" s="359"/>
      <c r="D3" s="359"/>
      <c r="E3" s="359"/>
      <c r="F3" s="359"/>
      <c r="G3" s="359"/>
      <c r="H3" s="359"/>
      <c r="I3" s="359"/>
      <c r="J3" s="359"/>
      <c r="K3" s="359"/>
      <c r="L3" s="359"/>
      <c r="M3" s="359"/>
      <c r="N3" s="359"/>
      <c r="O3" s="359"/>
      <c r="P3" s="359"/>
      <c r="Q3" s="359"/>
      <c r="R3" s="359"/>
    </row>
    <row r="4" spans="1:18" x14ac:dyDescent="0.3">
      <c r="A4" s="359" t="s">
        <v>2</v>
      </c>
      <c r="B4" s="359"/>
      <c r="C4" s="359"/>
      <c r="D4" s="359"/>
      <c r="E4" s="359"/>
      <c r="F4" s="359"/>
      <c r="G4" s="359"/>
      <c r="H4" s="359"/>
      <c r="I4" s="359"/>
      <c r="J4" s="359"/>
      <c r="K4" s="359"/>
      <c r="L4" s="359"/>
      <c r="M4" s="359"/>
      <c r="N4" s="359"/>
      <c r="O4" s="359"/>
      <c r="P4" s="359"/>
      <c r="Q4" s="359"/>
      <c r="R4" s="359"/>
    </row>
    <row r="5" spans="1:18" x14ac:dyDescent="0.3">
      <c r="A5" s="331" t="s">
        <v>40</v>
      </c>
      <c r="B5" s="331"/>
      <c r="C5" s="331"/>
      <c r="D5" s="331"/>
      <c r="E5" s="331"/>
      <c r="F5" s="331"/>
      <c r="G5" s="331"/>
      <c r="H5" s="331"/>
      <c r="I5" s="331"/>
      <c r="J5" s="331"/>
    </row>
    <row r="6" spans="1:18" x14ac:dyDescent="0.3">
      <c r="B6" s="215" t="s">
        <v>3</v>
      </c>
    </row>
    <row r="7" spans="1:18" ht="16.5" customHeight="1" x14ac:dyDescent="0.3">
      <c r="A7" s="182"/>
      <c r="B7" s="182"/>
      <c r="C7" s="182"/>
      <c r="D7" s="182"/>
      <c r="E7" s="182"/>
      <c r="F7" s="182"/>
      <c r="G7" s="182"/>
      <c r="H7" s="182"/>
      <c r="I7" s="182"/>
      <c r="J7" s="182"/>
    </row>
    <row r="8" spans="1:18" ht="40.5" x14ac:dyDescent="0.3">
      <c r="A8" s="332" t="s">
        <v>25</v>
      </c>
      <c r="B8" s="334" t="s">
        <v>4</v>
      </c>
      <c r="C8" s="216" t="s">
        <v>5</v>
      </c>
      <c r="D8" s="336" t="s">
        <v>7</v>
      </c>
      <c r="E8" s="216" t="s">
        <v>8</v>
      </c>
      <c r="F8" s="336" t="s">
        <v>10</v>
      </c>
      <c r="G8" s="336" t="s">
        <v>12</v>
      </c>
      <c r="H8" s="336"/>
      <c r="I8" s="336"/>
      <c r="J8" s="336" t="s">
        <v>150</v>
      </c>
      <c r="K8" s="336"/>
      <c r="L8" s="336"/>
      <c r="M8" s="336"/>
      <c r="N8" s="336"/>
      <c r="O8" s="336"/>
      <c r="P8" s="336"/>
      <c r="Q8" s="336"/>
      <c r="R8" s="336"/>
    </row>
    <row r="9" spans="1:18" x14ac:dyDescent="0.3">
      <c r="A9" s="333"/>
      <c r="B9" s="361"/>
      <c r="C9" s="183" t="s">
        <v>6</v>
      </c>
      <c r="D9" s="336"/>
      <c r="E9" s="217" t="s">
        <v>9</v>
      </c>
      <c r="F9" s="336"/>
      <c r="G9" s="184" t="s">
        <v>13</v>
      </c>
      <c r="H9" s="184" t="s">
        <v>14</v>
      </c>
      <c r="I9" s="184" t="s">
        <v>15</v>
      </c>
      <c r="J9" s="184" t="s">
        <v>16</v>
      </c>
      <c r="K9" s="184" t="s">
        <v>17</v>
      </c>
      <c r="L9" s="184" t="s">
        <v>18</v>
      </c>
      <c r="M9" s="184" t="s">
        <v>19</v>
      </c>
      <c r="N9" s="184" t="s">
        <v>20</v>
      </c>
      <c r="O9" s="184" t="s">
        <v>21</v>
      </c>
      <c r="P9" s="184" t="s">
        <v>22</v>
      </c>
      <c r="Q9" s="184" t="s">
        <v>23</v>
      </c>
      <c r="R9" s="184" t="s">
        <v>24</v>
      </c>
    </row>
    <row r="10" spans="1:18" ht="242.25" customHeight="1" x14ac:dyDescent="0.3">
      <c r="A10" s="12">
        <v>1</v>
      </c>
      <c r="B10" s="33" t="s">
        <v>152</v>
      </c>
      <c r="C10" s="33" t="s">
        <v>153</v>
      </c>
      <c r="D10" s="15">
        <v>498700</v>
      </c>
      <c r="E10" s="12" t="s">
        <v>37</v>
      </c>
      <c r="F10" s="12" t="s">
        <v>26</v>
      </c>
      <c r="G10" s="7"/>
      <c r="H10" s="7"/>
      <c r="I10" s="7"/>
      <c r="J10" s="7"/>
      <c r="K10" s="7"/>
      <c r="L10" s="7"/>
      <c r="M10" s="7"/>
      <c r="N10" s="7"/>
      <c r="O10" s="7"/>
      <c r="P10" s="7"/>
      <c r="Q10" s="7"/>
      <c r="R10" s="7"/>
    </row>
    <row r="11" spans="1:18" x14ac:dyDescent="0.3">
      <c r="A11" s="215"/>
      <c r="B11" s="186"/>
      <c r="C11" s="185"/>
    </row>
    <row r="12" spans="1:18" x14ac:dyDescent="0.3">
      <c r="A12" s="215"/>
      <c r="B12" s="186"/>
      <c r="C12" s="185"/>
    </row>
    <row r="13" spans="1:18" x14ac:dyDescent="0.3">
      <c r="B13" s="36"/>
      <c r="C13" s="16"/>
    </row>
    <row r="14" spans="1:18" x14ac:dyDescent="0.3">
      <c r="B14" s="36"/>
      <c r="C14" s="16"/>
    </row>
    <row r="15" spans="1:18" x14ac:dyDescent="0.3">
      <c r="P15" s="10" t="s">
        <v>39</v>
      </c>
    </row>
    <row r="16" spans="1:18" x14ac:dyDescent="0.3">
      <c r="A16" s="359" t="s">
        <v>0</v>
      </c>
      <c r="B16" s="359"/>
      <c r="C16" s="359"/>
      <c r="D16" s="359"/>
      <c r="E16" s="359"/>
      <c r="F16" s="359"/>
      <c r="G16" s="359"/>
      <c r="H16" s="359"/>
      <c r="I16" s="359"/>
      <c r="J16" s="359"/>
      <c r="K16" s="359"/>
      <c r="L16" s="359"/>
      <c r="M16" s="359"/>
      <c r="N16" s="359"/>
      <c r="O16" s="359"/>
      <c r="P16" s="359"/>
      <c r="Q16" s="359"/>
      <c r="R16" s="359"/>
    </row>
    <row r="17" spans="1:18" x14ac:dyDescent="0.3">
      <c r="A17" s="359" t="s">
        <v>151</v>
      </c>
      <c r="B17" s="359"/>
      <c r="C17" s="359"/>
      <c r="D17" s="359"/>
      <c r="E17" s="359"/>
      <c r="F17" s="359"/>
      <c r="G17" s="359"/>
      <c r="H17" s="359"/>
      <c r="I17" s="359"/>
      <c r="J17" s="359"/>
      <c r="K17" s="359"/>
      <c r="L17" s="359"/>
      <c r="M17" s="359"/>
      <c r="N17" s="359"/>
      <c r="O17" s="359"/>
      <c r="P17" s="359"/>
      <c r="Q17" s="359"/>
      <c r="R17" s="359"/>
    </row>
    <row r="18" spans="1:18" x14ac:dyDescent="0.3">
      <c r="A18" s="359" t="s">
        <v>2</v>
      </c>
      <c r="B18" s="359"/>
      <c r="C18" s="359"/>
      <c r="D18" s="359"/>
      <c r="E18" s="359"/>
      <c r="F18" s="359"/>
      <c r="G18" s="359"/>
      <c r="H18" s="359"/>
      <c r="I18" s="359"/>
      <c r="J18" s="359"/>
      <c r="K18" s="359"/>
      <c r="L18" s="359"/>
      <c r="M18" s="359"/>
      <c r="N18" s="359"/>
      <c r="O18" s="359"/>
      <c r="P18" s="359"/>
      <c r="Q18" s="359"/>
      <c r="R18" s="359"/>
    </row>
    <row r="19" spans="1:18" x14ac:dyDescent="0.3">
      <c r="A19" s="331" t="s">
        <v>40</v>
      </c>
      <c r="B19" s="331"/>
      <c r="C19" s="331"/>
      <c r="D19" s="331"/>
      <c r="E19" s="331"/>
      <c r="F19" s="331"/>
      <c r="G19" s="331"/>
      <c r="H19" s="331"/>
      <c r="I19" s="331"/>
      <c r="J19" s="331"/>
    </row>
    <row r="20" spans="1:18" x14ac:dyDescent="0.3">
      <c r="B20" s="215" t="s">
        <v>3</v>
      </c>
    </row>
    <row r="21" spans="1:18" x14ac:dyDescent="0.3">
      <c r="A21" s="182"/>
      <c r="B21" s="182"/>
      <c r="C21" s="182"/>
      <c r="D21" s="182"/>
      <c r="E21" s="182"/>
      <c r="F21" s="182"/>
      <c r="G21" s="182"/>
      <c r="H21" s="182"/>
      <c r="I21" s="182"/>
      <c r="J21" s="182"/>
    </row>
    <row r="22" spans="1:18" ht="40.5" x14ac:dyDescent="0.3">
      <c r="A22" s="332" t="s">
        <v>25</v>
      </c>
      <c r="B22" s="334" t="s">
        <v>4</v>
      </c>
      <c r="C22" s="216" t="s">
        <v>5</v>
      </c>
      <c r="D22" s="336" t="s">
        <v>7</v>
      </c>
      <c r="E22" s="216" t="s">
        <v>8</v>
      </c>
      <c r="F22" s="336" t="s">
        <v>10</v>
      </c>
      <c r="G22" s="336" t="s">
        <v>12</v>
      </c>
      <c r="H22" s="336"/>
      <c r="I22" s="336"/>
      <c r="J22" s="336" t="s">
        <v>150</v>
      </c>
      <c r="K22" s="336"/>
      <c r="L22" s="336"/>
      <c r="M22" s="336"/>
      <c r="N22" s="336"/>
      <c r="O22" s="336"/>
      <c r="P22" s="336"/>
      <c r="Q22" s="336"/>
      <c r="R22" s="336"/>
    </row>
    <row r="23" spans="1:18" x14ac:dyDescent="0.3">
      <c r="A23" s="333"/>
      <c r="B23" s="335"/>
      <c r="C23" s="183" t="s">
        <v>6</v>
      </c>
      <c r="D23" s="336"/>
      <c r="E23" s="217" t="s">
        <v>9</v>
      </c>
      <c r="F23" s="336"/>
      <c r="G23" s="184" t="s">
        <v>13</v>
      </c>
      <c r="H23" s="184" t="s">
        <v>14</v>
      </c>
      <c r="I23" s="184" t="s">
        <v>15</v>
      </c>
      <c r="J23" s="184" t="s">
        <v>16</v>
      </c>
      <c r="K23" s="184" t="s">
        <v>17</v>
      </c>
      <c r="L23" s="184" t="s">
        <v>18</v>
      </c>
      <c r="M23" s="184" t="s">
        <v>19</v>
      </c>
      <c r="N23" s="184" t="s">
        <v>20</v>
      </c>
      <c r="O23" s="184" t="s">
        <v>21</v>
      </c>
      <c r="P23" s="184" t="s">
        <v>22</v>
      </c>
      <c r="Q23" s="184" t="s">
        <v>23</v>
      </c>
      <c r="R23" s="184" t="s">
        <v>24</v>
      </c>
    </row>
    <row r="24" spans="1:18" ht="251.25" customHeight="1" x14ac:dyDescent="0.3">
      <c r="A24" s="12">
        <v>2</v>
      </c>
      <c r="B24" s="33" t="s">
        <v>154</v>
      </c>
      <c r="C24" s="14" t="s">
        <v>155</v>
      </c>
      <c r="D24" s="17">
        <v>64500</v>
      </c>
      <c r="E24" s="12" t="s">
        <v>28</v>
      </c>
      <c r="F24" s="12" t="s">
        <v>26</v>
      </c>
      <c r="G24" s="7"/>
      <c r="H24" s="7"/>
      <c r="I24" s="7"/>
      <c r="J24" s="7"/>
      <c r="K24" s="7"/>
      <c r="L24" s="7"/>
      <c r="M24" s="7"/>
      <c r="N24" s="7"/>
      <c r="O24" s="7"/>
      <c r="P24" s="7"/>
      <c r="Q24" s="7"/>
      <c r="R24" s="7"/>
    </row>
    <row r="29" spans="1:18" x14ac:dyDescent="0.3">
      <c r="P29" s="10" t="s">
        <v>39</v>
      </c>
    </row>
    <row r="30" spans="1:18" x14ac:dyDescent="0.3">
      <c r="A30" s="359" t="s">
        <v>0</v>
      </c>
      <c r="B30" s="359"/>
      <c r="C30" s="359"/>
      <c r="D30" s="359"/>
      <c r="E30" s="359"/>
      <c r="F30" s="359"/>
      <c r="G30" s="359"/>
      <c r="H30" s="359"/>
      <c r="I30" s="359"/>
      <c r="J30" s="359"/>
      <c r="K30" s="359"/>
      <c r="L30" s="359"/>
      <c r="M30" s="359"/>
      <c r="N30" s="359"/>
      <c r="O30" s="359"/>
      <c r="P30" s="359"/>
      <c r="Q30" s="359"/>
      <c r="R30" s="359"/>
    </row>
    <row r="31" spans="1:18" x14ac:dyDescent="0.3">
      <c r="A31" s="359" t="s">
        <v>151</v>
      </c>
      <c r="B31" s="359"/>
      <c r="C31" s="359"/>
      <c r="D31" s="359"/>
      <c r="E31" s="359"/>
      <c r="F31" s="359"/>
      <c r="G31" s="359"/>
      <c r="H31" s="359"/>
      <c r="I31" s="359"/>
      <c r="J31" s="359"/>
      <c r="K31" s="359"/>
      <c r="L31" s="359"/>
      <c r="M31" s="359"/>
      <c r="N31" s="359"/>
      <c r="O31" s="359"/>
      <c r="P31" s="359"/>
      <c r="Q31" s="359"/>
      <c r="R31" s="359"/>
    </row>
    <row r="32" spans="1:18" x14ac:dyDescent="0.3">
      <c r="A32" s="359" t="s">
        <v>2</v>
      </c>
      <c r="B32" s="359"/>
      <c r="C32" s="359"/>
      <c r="D32" s="359"/>
      <c r="E32" s="359"/>
      <c r="F32" s="359"/>
      <c r="G32" s="359"/>
      <c r="H32" s="359"/>
      <c r="I32" s="359"/>
      <c r="J32" s="359"/>
      <c r="K32" s="359"/>
      <c r="L32" s="359"/>
      <c r="M32" s="359"/>
      <c r="N32" s="359"/>
      <c r="O32" s="359"/>
      <c r="P32" s="359"/>
      <c r="Q32" s="359"/>
      <c r="R32" s="359"/>
    </row>
    <row r="33" spans="1:18" x14ac:dyDescent="0.3">
      <c r="A33" s="331" t="s">
        <v>40</v>
      </c>
      <c r="B33" s="331"/>
      <c r="C33" s="331"/>
      <c r="D33" s="331"/>
      <c r="E33" s="331"/>
      <c r="F33" s="331"/>
      <c r="G33" s="331"/>
      <c r="H33" s="331"/>
      <c r="I33" s="331"/>
      <c r="J33" s="331"/>
    </row>
    <row r="34" spans="1:18" x14ac:dyDescent="0.3">
      <c r="B34" s="215" t="s">
        <v>3</v>
      </c>
    </row>
    <row r="35" spans="1:18" x14ac:dyDescent="0.3">
      <c r="A35" s="182"/>
      <c r="B35" s="182"/>
      <c r="C35" s="182"/>
      <c r="D35" s="182"/>
      <c r="E35" s="182"/>
      <c r="F35" s="182"/>
      <c r="G35" s="182"/>
      <c r="H35" s="182"/>
      <c r="I35" s="182"/>
      <c r="J35" s="182"/>
    </row>
    <row r="36" spans="1:18" ht="39" customHeight="1" x14ac:dyDescent="0.3">
      <c r="A36" s="332" t="s">
        <v>25</v>
      </c>
      <c r="B36" s="332" t="s">
        <v>4</v>
      </c>
      <c r="C36" s="216" t="s">
        <v>5</v>
      </c>
      <c r="D36" s="332" t="s">
        <v>7</v>
      </c>
      <c r="E36" s="216" t="s">
        <v>8</v>
      </c>
      <c r="F36" s="332" t="s">
        <v>10</v>
      </c>
      <c r="G36" s="356" t="s">
        <v>12</v>
      </c>
      <c r="H36" s="357"/>
      <c r="I36" s="358"/>
      <c r="J36" s="356" t="s">
        <v>150</v>
      </c>
      <c r="K36" s="357"/>
      <c r="L36" s="357"/>
      <c r="M36" s="357"/>
      <c r="N36" s="357"/>
      <c r="O36" s="357"/>
      <c r="P36" s="357"/>
      <c r="Q36" s="357"/>
      <c r="R36" s="358"/>
    </row>
    <row r="37" spans="1:18" x14ac:dyDescent="0.3">
      <c r="A37" s="333"/>
      <c r="B37" s="333"/>
      <c r="C37" s="183" t="s">
        <v>6</v>
      </c>
      <c r="D37" s="333"/>
      <c r="E37" s="217" t="s">
        <v>9</v>
      </c>
      <c r="F37" s="333"/>
      <c r="G37" s="184" t="s">
        <v>13</v>
      </c>
      <c r="H37" s="184" t="s">
        <v>14</v>
      </c>
      <c r="I37" s="184" t="s">
        <v>15</v>
      </c>
      <c r="J37" s="184" t="s">
        <v>16</v>
      </c>
      <c r="K37" s="184" t="s">
        <v>17</v>
      </c>
      <c r="L37" s="184" t="s">
        <v>18</v>
      </c>
      <c r="M37" s="184" t="s">
        <v>19</v>
      </c>
      <c r="N37" s="184" t="s">
        <v>20</v>
      </c>
      <c r="O37" s="184" t="s">
        <v>21</v>
      </c>
      <c r="P37" s="184" t="s">
        <v>22</v>
      </c>
      <c r="Q37" s="184" t="s">
        <v>23</v>
      </c>
      <c r="R37" s="184" t="s">
        <v>24</v>
      </c>
    </row>
    <row r="38" spans="1:18" ht="225" customHeight="1" x14ac:dyDescent="0.3">
      <c r="A38" s="12">
        <v>3</v>
      </c>
      <c r="B38" s="13" t="s">
        <v>156</v>
      </c>
      <c r="C38" s="14" t="s">
        <v>157</v>
      </c>
      <c r="D38" s="17">
        <v>189100</v>
      </c>
      <c r="E38" s="12" t="s">
        <v>34</v>
      </c>
      <c r="F38" s="12" t="s">
        <v>26</v>
      </c>
      <c r="G38" s="7"/>
      <c r="H38" s="7"/>
      <c r="I38" s="7"/>
      <c r="J38" s="7"/>
      <c r="K38" s="7"/>
      <c r="L38" s="7"/>
      <c r="M38" s="7"/>
      <c r="N38" s="7"/>
      <c r="O38" s="7"/>
      <c r="P38" s="7"/>
      <c r="Q38" s="7"/>
      <c r="R38" s="7"/>
    </row>
    <row r="44" spans="1:18" x14ac:dyDescent="0.3">
      <c r="P44" s="10" t="s">
        <v>39</v>
      </c>
    </row>
    <row r="45" spans="1:18" x14ac:dyDescent="0.3">
      <c r="A45" s="359" t="s">
        <v>0</v>
      </c>
      <c r="B45" s="359"/>
      <c r="C45" s="359"/>
      <c r="D45" s="359"/>
      <c r="E45" s="359"/>
      <c r="F45" s="359"/>
      <c r="G45" s="359"/>
      <c r="H45" s="359"/>
      <c r="I45" s="359"/>
      <c r="J45" s="359"/>
      <c r="K45" s="359"/>
      <c r="L45" s="359"/>
      <c r="M45" s="359"/>
      <c r="N45" s="359"/>
      <c r="O45" s="359"/>
      <c r="P45" s="359"/>
      <c r="Q45" s="359"/>
      <c r="R45" s="359"/>
    </row>
    <row r="46" spans="1:18" x14ac:dyDescent="0.3">
      <c r="A46" s="359" t="s">
        <v>151</v>
      </c>
      <c r="B46" s="359"/>
      <c r="C46" s="359"/>
      <c r="D46" s="359"/>
      <c r="E46" s="359"/>
      <c r="F46" s="359"/>
      <c r="G46" s="359"/>
      <c r="H46" s="359"/>
      <c r="I46" s="359"/>
      <c r="J46" s="359"/>
      <c r="K46" s="359"/>
      <c r="L46" s="359"/>
      <c r="M46" s="359"/>
      <c r="N46" s="359"/>
      <c r="O46" s="359"/>
      <c r="P46" s="359"/>
      <c r="Q46" s="359"/>
      <c r="R46" s="359"/>
    </row>
    <row r="47" spans="1:18" x14ac:dyDescent="0.3">
      <c r="A47" s="359" t="s">
        <v>2</v>
      </c>
      <c r="B47" s="359"/>
      <c r="C47" s="359"/>
      <c r="D47" s="359"/>
      <c r="E47" s="359"/>
      <c r="F47" s="359"/>
      <c r="G47" s="359"/>
      <c r="H47" s="359"/>
      <c r="I47" s="359"/>
      <c r="J47" s="359"/>
      <c r="K47" s="359"/>
      <c r="L47" s="359"/>
      <c r="M47" s="359"/>
      <c r="N47" s="359"/>
      <c r="O47" s="359"/>
      <c r="P47" s="359"/>
      <c r="Q47" s="359"/>
      <c r="R47" s="359"/>
    </row>
    <row r="48" spans="1:18" x14ac:dyDescent="0.3">
      <c r="A48" s="331" t="s">
        <v>40</v>
      </c>
      <c r="B48" s="331"/>
      <c r="C48" s="331"/>
      <c r="D48" s="331"/>
      <c r="E48" s="331"/>
      <c r="F48" s="331"/>
      <c r="G48" s="331"/>
      <c r="H48" s="331"/>
      <c r="I48" s="331"/>
      <c r="J48" s="331"/>
    </row>
    <row r="49" spans="1:18" x14ac:dyDescent="0.3">
      <c r="B49" s="215" t="s">
        <v>3</v>
      </c>
    </row>
    <row r="50" spans="1:18" x14ac:dyDescent="0.3">
      <c r="A50" s="182"/>
      <c r="B50" s="182"/>
      <c r="C50" s="182"/>
      <c r="D50" s="182"/>
      <c r="E50" s="182"/>
      <c r="F50" s="182"/>
      <c r="G50" s="182"/>
      <c r="H50" s="182"/>
      <c r="I50" s="182"/>
      <c r="J50" s="182"/>
    </row>
    <row r="51" spans="1:18" ht="40.5" x14ac:dyDescent="0.3">
      <c r="A51" s="332" t="s">
        <v>25</v>
      </c>
      <c r="B51" s="334" t="s">
        <v>4</v>
      </c>
      <c r="C51" s="216" t="s">
        <v>5</v>
      </c>
      <c r="D51" s="336" t="s">
        <v>7</v>
      </c>
      <c r="E51" s="216" t="s">
        <v>8</v>
      </c>
      <c r="F51" s="336" t="s">
        <v>10</v>
      </c>
      <c r="G51" s="336" t="s">
        <v>12</v>
      </c>
      <c r="H51" s="336"/>
      <c r="I51" s="336"/>
      <c r="J51" s="336" t="s">
        <v>150</v>
      </c>
      <c r="K51" s="336"/>
      <c r="L51" s="336"/>
      <c r="M51" s="336"/>
      <c r="N51" s="336"/>
      <c r="O51" s="336"/>
      <c r="P51" s="336"/>
      <c r="Q51" s="336"/>
      <c r="R51" s="336"/>
    </row>
    <row r="52" spans="1:18" x14ac:dyDescent="0.3">
      <c r="A52" s="333"/>
      <c r="B52" s="335"/>
      <c r="C52" s="217" t="s">
        <v>6</v>
      </c>
      <c r="D52" s="336"/>
      <c r="E52" s="217" t="s">
        <v>9</v>
      </c>
      <c r="F52" s="336"/>
      <c r="G52" s="184" t="s">
        <v>13</v>
      </c>
      <c r="H52" s="184" t="s">
        <v>14</v>
      </c>
      <c r="I52" s="184" t="s">
        <v>15</v>
      </c>
      <c r="J52" s="184" t="s">
        <v>16</v>
      </c>
      <c r="K52" s="184" t="s">
        <v>17</v>
      </c>
      <c r="L52" s="184" t="s">
        <v>18</v>
      </c>
      <c r="M52" s="184" t="s">
        <v>19</v>
      </c>
      <c r="N52" s="184" t="s">
        <v>20</v>
      </c>
      <c r="O52" s="184" t="s">
        <v>21</v>
      </c>
      <c r="P52" s="184" t="s">
        <v>22</v>
      </c>
      <c r="Q52" s="184" t="s">
        <v>23</v>
      </c>
      <c r="R52" s="184" t="s">
        <v>24</v>
      </c>
    </row>
    <row r="53" spans="1:18" s="18" customFormat="1" ht="236.25" customHeight="1" x14ac:dyDescent="0.2">
      <c r="A53" s="20">
        <v>4</v>
      </c>
      <c r="B53" s="14" t="s">
        <v>158</v>
      </c>
      <c r="C53" s="14" t="s">
        <v>159</v>
      </c>
      <c r="D53" s="21">
        <v>213700</v>
      </c>
      <c r="E53" s="20" t="s">
        <v>35</v>
      </c>
      <c r="F53" s="20" t="s">
        <v>26</v>
      </c>
      <c r="G53" s="19"/>
      <c r="H53" s="19"/>
      <c r="I53" s="19"/>
      <c r="J53" s="19"/>
      <c r="K53" s="19"/>
      <c r="L53" s="19"/>
      <c r="M53" s="19"/>
      <c r="N53" s="19"/>
      <c r="O53" s="19"/>
      <c r="P53" s="19"/>
      <c r="Q53" s="19"/>
      <c r="R53" s="19"/>
    </row>
    <row r="58" spans="1:18" x14ac:dyDescent="0.3">
      <c r="P58" s="10" t="s">
        <v>39</v>
      </c>
    </row>
    <row r="59" spans="1:18" x14ac:dyDescent="0.3">
      <c r="A59" s="359" t="s">
        <v>0</v>
      </c>
      <c r="B59" s="359"/>
      <c r="C59" s="359"/>
      <c r="D59" s="359"/>
      <c r="E59" s="359"/>
      <c r="F59" s="359"/>
      <c r="G59" s="359"/>
      <c r="H59" s="359"/>
      <c r="I59" s="359"/>
      <c r="J59" s="359"/>
      <c r="K59" s="359"/>
      <c r="L59" s="359"/>
      <c r="M59" s="359"/>
      <c r="N59" s="359"/>
      <c r="O59" s="359"/>
      <c r="P59" s="359"/>
      <c r="Q59" s="359"/>
      <c r="R59" s="359"/>
    </row>
    <row r="60" spans="1:18" x14ac:dyDescent="0.3">
      <c r="A60" s="359" t="s">
        <v>151</v>
      </c>
      <c r="B60" s="359"/>
      <c r="C60" s="359"/>
      <c r="D60" s="359"/>
      <c r="E60" s="359"/>
      <c r="F60" s="359"/>
      <c r="G60" s="359"/>
      <c r="H60" s="359"/>
      <c r="I60" s="359"/>
      <c r="J60" s="359"/>
      <c r="K60" s="359"/>
      <c r="L60" s="359"/>
      <c r="M60" s="359"/>
      <c r="N60" s="359"/>
      <c r="O60" s="359"/>
      <c r="P60" s="359"/>
      <c r="Q60" s="359"/>
      <c r="R60" s="359"/>
    </row>
    <row r="61" spans="1:18" x14ac:dyDescent="0.3">
      <c r="A61" s="359" t="s">
        <v>2</v>
      </c>
      <c r="B61" s="359"/>
      <c r="C61" s="359"/>
      <c r="D61" s="359"/>
      <c r="E61" s="359"/>
      <c r="F61" s="359"/>
      <c r="G61" s="359"/>
      <c r="H61" s="359"/>
      <c r="I61" s="359"/>
      <c r="J61" s="359"/>
      <c r="K61" s="359"/>
      <c r="L61" s="359"/>
      <c r="M61" s="359"/>
      <c r="N61" s="359"/>
      <c r="O61" s="359"/>
      <c r="P61" s="359"/>
      <c r="Q61" s="359"/>
      <c r="R61" s="359"/>
    </row>
    <row r="62" spans="1:18" x14ac:dyDescent="0.3">
      <c r="A62" s="331" t="s">
        <v>40</v>
      </c>
      <c r="B62" s="331"/>
      <c r="C62" s="331"/>
      <c r="D62" s="331"/>
      <c r="E62" s="331"/>
      <c r="F62" s="331"/>
      <c r="G62" s="331"/>
      <c r="H62" s="331"/>
      <c r="I62" s="331"/>
      <c r="J62" s="331"/>
    </row>
    <row r="63" spans="1:18" x14ac:dyDescent="0.3">
      <c r="B63" s="215" t="s">
        <v>3</v>
      </c>
    </row>
    <row r="64" spans="1:18" x14ac:dyDescent="0.3">
      <c r="A64" s="182"/>
      <c r="B64" s="182"/>
      <c r="C64" s="182"/>
      <c r="D64" s="182"/>
      <c r="E64" s="182"/>
      <c r="F64" s="182"/>
      <c r="G64" s="182"/>
      <c r="H64" s="182"/>
      <c r="I64" s="182"/>
      <c r="J64" s="182"/>
    </row>
    <row r="65" spans="1:18" ht="40.5" x14ac:dyDescent="0.3">
      <c r="A65" s="332" t="s">
        <v>25</v>
      </c>
      <c r="B65" s="334" t="s">
        <v>4</v>
      </c>
      <c r="C65" s="216" t="s">
        <v>5</v>
      </c>
      <c r="D65" s="336" t="s">
        <v>7</v>
      </c>
      <c r="E65" s="216" t="s">
        <v>8</v>
      </c>
      <c r="F65" s="336" t="s">
        <v>10</v>
      </c>
      <c r="G65" s="336" t="s">
        <v>12</v>
      </c>
      <c r="H65" s="336"/>
      <c r="I65" s="336"/>
      <c r="J65" s="336" t="s">
        <v>150</v>
      </c>
      <c r="K65" s="336"/>
      <c r="L65" s="336"/>
      <c r="M65" s="336"/>
      <c r="N65" s="336"/>
      <c r="O65" s="336"/>
      <c r="P65" s="336"/>
      <c r="Q65" s="336"/>
      <c r="R65" s="336"/>
    </row>
    <row r="66" spans="1:18" x14ac:dyDescent="0.3">
      <c r="A66" s="333"/>
      <c r="B66" s="335"/>
      <c r="C66" s="217" t="s">
        <v>6</v>
      </c>
      <c r="D66" s="336"/>
      <c r="E66" s="217" t="s">
        <v>9</v>
      </c>
      <c r="F66" s="336"/>
      <c r="G66" s="184" t="s">
        <v>13</v>
      </c>
      <c r="H66" s="184" t="s">
        <v>14</v>
      </c>
      <c r="I66" s="184" t="s">
        <v>15</v>
      </c>
      <c r="J66" s="184" t="s">
        <v>16</v>
      </c>
      <c r="K66" s="184" t="s">
        <v>17</v>
      </c>
      <c r="L66" s="184" t="s">
        <v>18</v>
      </c>
      <c r="M66" s="184" t="s">
        <v>19</v>
      </c>
      <c r="N66" s="184" t="s">
        <v>20</v>
      </c>
      <c r="O66" s="184" t="s">
        <v>21</v>
      </c>
      <c r="P66" s="184" t="s">
        <v>22</v>
      </c>
      <c r="Q66" s="184" t="s">
        <v>23</v>
      </c>
      <c r="R66" s="184" t="s">
        <v>24</v>
      </c>
    </row>
    <row r="67" spans="1:18" ht="240" customHeight="1" x14ac:dyDescent="0.3">
      <c r="A67" s="20">
        <v>5</v>
      </c>
      <c r="B67" s="14" t="s">
        <v>160</v>
      </c>
      <c r="C67" s="14" t="s">
        <v>161</v>
      </c>
      <c r="D67" s="21">
        <v>481200</v>
      </c>
      <c r="E67" s="20" t="s">
        <v>32</v>
      </c>
      <c r="F67" s="20" t="s">
        <v>26</v>
      </c>
      <c r="G67" s="19"/>
      <c r="H67" s="19"/>
      <c r="I67" s="19"/>
      <c r="J67" s="19"/>
      <c r="K67" s="19"/>
      <c r="L67" s="19"/>
      <c r="M67" s="19"/>
      <c r="N67" s="19"/>
      <c r="O67" s="19"/>
      <c r="P67" s="19"/>
      <c r="Q67" s="19"/>
      <c r="R67" s="19"/>
    </row>
    <row r="72" spans="1:18" x14ac:dyDescent="0.3">
      <c r="P72" s="10" t="s">
        <v>39</v>
      </c>
    </row>
    <row r="73" spans="1:18" x14ac:dyDescent="0.3">
      <c r="A73" s="359" t="s">
        <v>0</v>
      </c>
      <c r="B73" s="359"/>
      <c r="C73" s="359"/>
      <c r="D73" s="359"/>
      <c r="E73" s="359"/>
      <c r="F73" s="359"/>
      <c r="G73" s="359"/>
      <c r="H73" s="359"/>
      <c r="I73" s="359"/>
      <c r="J73" s="359"/>
      <c r="K73" s="359"/>
      <c r="L73" s="359"/>
      <c r="M73" s="359"/>
      <c r="N73" s="359"/>
      <c r="O73" s="359"/>
      <c r="P73" s="359"/>
      <c r="Q73" s="359"/>
      <c r="R73" s="359"/>
    </row>
    <row r="74" spans="1:18" x14ac:dyDescent="0.3">
      <c r="A74" s="359" t="s">
        <v>151</v>
      </c>
      <c r="B74" s="359"/>
      <c r="C74" s="359"/>
      <c r="D74" s="359"/>
      <c r="E74" s="359"/>
      <c r="F74" s="359"/>
      <c r="G74" s="359"/>
      <c r="H74" s="359"/>
      <c r="I74" s="359"/>
      <c r="J74" s="359"/>
      <c r="K74" s="359"/>
      <c r="L74" s="359"/>
      <c r="M74" s="359"/>
      <c r="N74" s="359"/>
      <c r="O74" s="359"/>
      <c r="P74" s="359"/>
      <c r="Q74" s="359"/>
      <c r="R74" s="359"/>
    </row>
    <row r="75" spans="1:18" x14ac:dyDescent="0.3">
      <c r="A75" s="359" t="s">
        <v>2</v>
      </c>
      <c r="B75" s="359"/>
      <c r="C75" s="359"/>
      <c r="D75" s="359"/>
      <c r="E75" s="359"/>
      <c r="F75" s="359"/>
      <c r="G75" s="359"/>
      <c r="H75" s="359"/>
      <c r="I75" s="359"/>
      <c r="J75" s="359"/>
      <c r="K75" s="359"/>
      <c r="L75" s="359"/>
      <c r="M75" s="359"/>
      <c r="N75" s="359"/>
      <c r="O75" s="359"/>
      <c r="P75" s="359"/>
      <c r="Q75" s="359"/>
      <c r="R75" s="359"/>
    </row>
    <row r="76" spans="1:18" x14ac:dyDescent="0.3">
      <c r="A76" s="331" t="s">
        <v>40</v>
      </c>
      <c r="B76" s="331"/>
      <c r="C76" s="331"/>
      <c r="D76" s="331"/>
      <c r="E76" s="331"/>
      <c r="F76" s="331"/>
      <c r="G76" s="331"/>
      <c r="H76" s="331"/>
      <c r="I76" s="331"/>
      <c r="J76" s="331"/>
    </row>
    <row r="77" spans="1:18" x14ac:dyDescent="0.3">
      <c r="B77" s="215" t="s">
        <v>3</v>
      </c>
    </row>
    <row r="78" spans="1:18" ht="40.5" x14ac:dyDescent="0.3">
      <c r="A78" s="332" t="s">
        <v>25</v>
      </c>
      <c r="B78" s="334" t="s">
        <v>4</v>
      </c>
      <c r="C78" s="216" t="s">
        <v>5</v>
      </c>
      <c r="D78" s="336" t="s">
        <v>7</v>
      </c>
      <c r="E78" s="216" t="s">
        <v>8</v>
      </c>
      <c r="F78" s="336" t="s">
        <v>10</v>
      </c>
      <c r="G78" s="336" t="s">
        <v>12</v>
      </c>
      <c r="H78" s="336"/>
      <c r="I78" s="336"/>
      <c r="J78" s="336" t="s">
        <v>150</v>
      </c>
      <c r="K78" s="336"/>
      <c r="L78" s="336"/>
      <c r="M78" s="336"/>
      <c r="N78" s="336"/>
      <c r="O78" s="336"/>
      <c r="P78" s="336"/>
      <c r="Q78" s="336"/>
      <c r="R78" s="336"/>
    </row>
    <row r="79" spans="1:18" x14ac:dyDescent="0.3">
      <c r="A79" s="333"/>
      <c r="B79" s="335"/>
      <c r="C79" s="217" t="s">
        <v>6</v>
      </c>
      <c r="D79" s="336"/>
      <c r="E79" s="217" t="s">
        <v>9</v>
      </c>
      <c r="F79" s="336"/>
      <c r="G79" s="184" t="s">
        <v>13</v>
      </c>
      <c r="H79" s="184" t="s">
        <v>14</v>
      </c>
      <c r="I79" s="184" t="s">
        <v>15</v>
      </c>
      <c r="J79" s="184" t="s">
        <v>16</v>
      </c>
      <c r="K79" s="184" t="s">
        <v>17</v>
      </c>
      <c r="L79" s="184" t="s">
        <v>18</v>
      </c>
      <c r="M79" s="184" t="s">
        <v>19</v>
      </c>
      <c r="N79" s="184" t="s">
        <v>20</v>
      </c>
      <c r="O79" s="184" t="s">
        <v>21</v>
      </c>
      <c r="P79" s="184" t="s">
        <v>22</v>
      </c>
      <c r="Q79" s="184" t="s">
        <v>23</v>
      </c>
      <c r="R79" s="184" t="s">
        <v>24</v>
      </c>
    </row>
    <row r="80" spans="1:18" ht="320.25" customHeight="1" x14ac:dyDescent="0.3">
      <c r="A80" s="20">
        <v>6</v>
      </c>
      <c r="B80" s="14" t="s">
        <v>162</v>
      </c>
      <c r="C80" s="34" t="s">
        <v>163</v>
      </c>
      <c r="D80" s="21">
        <v>396600</v>
      </c>
      <c r="E80" s="20" t="s">
        <v>32</v>
      </c>
      <c r="F80" s="20" t="s">
        <v>26</v>
      </c>
      <c r="G80" s="19"/>
      <c r="H80" s="19"/>
      <c r="I80" s="19"/>
      <c r="J80" s="19"/>
      <c r="K80" s="19"/>
      <c r="L80" s="19"/>
      <c r="M80" s="19"/>
      <c r="N80" s="19"/>
      <c r="O80" s="19"/>
      <c r="P80" s="19"/>
      <c r="Q80" s="19"/>
      <c r="R80" s="19"/>
    </row>
    <row r="81" spans="1:18" ht="21" customHeight="1" x14ac:dyDescent="0.3">
      <c r="A81" s="25"/>
      <c r="B81" s="23"/>
      <c r="C81" s="66"/>
      <c r="D81" s="24"/>
      <c r="E81" s="25"/>
      <c r="F81" s="25"/>
      <c r="G81" s="22"/>
      <c r="H81" s="22"/>
      <c r="I81" s="22"/>
      <c r="J81" s="22"/>
      <c r="K81" s="22"/>
      <c r="L81" s="22"/>
      <c r="M81" s="22"/>
      <c r="N81" s="22"/>
      <c r="O81" s="22"/>
      <c r="P81" s="22"/>
      <c r="Q81" s="22"/>
      <c r="R81" s="22"/>
    </row>
    <row r="82" spans="1:18" x14ac:dyDescent="0.3">
      <c r="P82" s="10" t="s">
        <v>39</v>
      </c>
    </row>
    <row r="83" spans="1:18" x14ac:dyDescent="0.3">
      <c r="A83" s="359" t="s">
        <v>0</v>
      </c>
      <c r="B83" s="359"/>
      <c r="C83" s="359"/>
      <c r="D83" s="359"/>
      <c r="E83" s="359"/>
      <c r="F83" s="359"/>
      <c r="G83" s="359"/>
      <c r="H83" s="359"/>
      <c r="I83" s="359"/>
      <c r="J83" s="359"/>
      <c r="K83" s="359"/>
      <c r="L83" s="359"/>
      <c r="M83" s="359"/>
      <c r="N83" s="359"/>
      <c r="O83" s="359"/>
      <c r="P83" s="359"/>
      <c r="Q83" s="359"/>
      <c r="R83" s="359"/>
    </row>
    <row r="84" spans="1:18" x14ac:dyDescent="0.3">
      <c r="A84" s="359" t="s">
        <v>151</v>
      </c>
      <c r="B84" s="359"/>
      <c r="C84" s="359"/>
      <c r="D84" s="359"/>
      <c r="E84" s="359"/>
      <c r="F84" s="359"/>
      <c r="G84" s="359"/>
      <c r="H84" s="359"/>
      <c r="I84" s="359"/>
      <c r="J84" s="359"/>
      <c r="K84" s="359"/>
      <c r="L84" s="359"/>
      <c r="M84" s="359"/>
      <c r="N84" s="359"/>
      <c r="O84" s="359"/>
      <c r="P84" s="359"/>
      <c r="Q84" s="359"/>
      <c r="R84" s="359"/>
    </row>
    <row r="85" spans="1:18" x14ac:dyDescent="0.3">
      <c r="A85" s="359" t="s">
        <v>2</v>
      </c>
      <c r="B85" s="359"/>
      <c r="C85" s="359"/>
      <c r="D85" s="359"/>
      <c r="E85" s="359"/>
      <c r="F85" s="359"/>
      <c r="G85" s="359"/>
      <c r="H85" s="359"/>
      <c r="I85" s="359"/>
      <c r="J85" s="359"/>
      <c r="K85" s="359"/>
      <c r="L85" s="359"/>
      <c r="M85" s="359"/>
      <c r="N85" s="359"/>
      <c r="O85" s="359"/>
      <c r="P85" s="359"/>
      <c r="Q85" s="359"/>
      <c r="R85" s="359"/>
    </row>
    <row r="86" spans="1:18" x14ac:dyDescent="0.3">
      <c r="A86" s="331" t="s">
        <v>40</v>
      </c>
      <c r="B86" s="331"/>
      <c r="C86" s="331"/>
      <c r="D86" s="331"/>
      <c r="E86" s="331"/>
      <c r="F86" s="331"/>
      <c r="G86" s="331"/>
      <c r="H86" s="331"/>
      <c r="I86" s="331"/>
      <c r="J86" s="331"/>
    </row>
    <row r="87" spans="1:18" x14ac:dyDescent="0.3">
      <c r="B87" s="215" t="s">
        <v>3</v>
      </c>
    </row>
    <row r="88" spans="1:18" ht="39" customHeight="1" x14ac:dyDescent="0.3">
      <c r="A88" s="332" t="s">
        <v>25</v>
      </c>
      <c r="B88" s="332" t="s">
        <v>4</v>
      </c>
      <c r="C88" s="216" t="s">
        <v>5</v>
      </c>
      <c r="D88" s="332" t="s">
        <v>7</v>
      </c>
      <c r="E88" s="216" t="s">
        <v>8</v>
      </c>
      <c r="F88" s="332" t="s">
        <v>10</v>
      </c>
      <c r="G88" s="336" t="s">
        <v>12</v>
      </c>
      <c r="H88" s="336"/>
      <c r="I88" s="336"/>
      <c r="J88" s="336" t="s">
        <v>150</v>
      </c>
      <c r="K88" s="336"/>
      <c r="L88" s="336"/>
      <c r="M88" s="336"/>
      <c r="N88" s="336"/>
      <c r="O88" s="336"/>
      <c r="P88" s="336"/>
      <c r="Q88" s="336"/>
      <c r="R88" s="336"/>
    </row>
    <row r="89" spans="1:18" x14ac:dyDescent="0.3">
      <c r="A89" s="333"/>
      <c r="B89" s="333"/>
      <c r="C89" s="217" t="s">
        <v>6</v>
      </c>
      <c r="D89" s="333"/>
      <c r="E89" s="217" t="s">
        <v>9</v>
      </c>
      <c r="F89" s="333"/>
      <c r="G89" s="184" t="s">
        <v>13</v>
      </c>
      <c r="H89" s="184" t="s">
        <v>14</v>
      </c>
      <c r="I89" s="184" t="s">
        <v>15</v>
      </c>
      <c r="J89" s="184" t="s">
        <v>16</v>
      </c>
      <c r="K89" s="184" t="s">
        <v>17</v>
      </c>
      <c r="L89" s="184" t="s">
        <v>18</v>
      </c>
      <c r="M89" s="184" t="s">
        <v>19</v>
      </c>
      <c r="N89" s="184" t="s">
        <v>20</v>
      </c>
      <c r="O89" s="184" t="s">
        <v>21</v>
      </c>
      <c r="P89" s="184" t="s">
        <v>22</v>
      </c>
      <c r="Q89" s="184" t="s">
        <v>23</v>
      </c>
      <c r="R89" s="184" t="s">
        <v>24</v>
      </c>
    </row>
    <row r="90" spans="1:18" ht="243" x14ac:dyDescent="0.3">
      <c r="A90" s="20">
        <v>7</v>
      </c>
      <c r="B90" s="14" t="s">
        <v>164</v>
      </c>
      <c r="C90" s="14" t="s">
        <v>165</v>
      </c>
      <c r="D90" s="21">
        <v>282500</v>
      </c>
      <c r="E90" s="20" t="s">
        <v>27</v>
      </c>
      <c r="F90" s="20" t="s">
        <v>26</v>
      </c>
      <c r="G90" s="19"/>
      <c r="H90" s="19"/>
      <c r="I90" s="19"/>
      <c r="J90" s="19"/>
      <c r="K90" s="19"/>
      <c r="L90" s="19"/>
      <c r="M90" s="19"/>
      <c r="N90" s="19"/>
      <c r="O90" s="19"/>
      <c r="P90" s="19"/>
      <c r="Q90" s="19"/>
      <c r="R90" s="19"/>
    </row>
    <row r="96" spans="1:18" x14ac:dyDescent="0.3">
      <c r="P96" s="10" t="s">
        <v>39</v>
      </c>
    </row>
    <row r="97" spans="1:18" x14ac:dyDescent="0.3">
      <c r="A97" s="359" t="s">
        <v>0</v>
      </c>
      <c r="B97" s="359"/>
      <c r="C97" s="359"/>
      <c r="D97" s="359"/>
      <c r="E97" s="359"/>
      <c r="F97" s="359"/>
      <c r="G97" s="359"/>
      <c r="H97" s="359"/>
      <c r="I97" s="359"/>
      <c r="J97" s="359"/>
      <c r="K97" s="359"/>
      <c r="L97" s="359"/>
      <c r="M97" s="359"/>
      <c r="N97" s="359"/>
      <c r="O97" s="359"/>
      <c r="P97" s="359"/>
      <c r="Q97" s="359"/>
      <c r="R97" s="359"/>
    </row>
    <row r="98" spans="1:18" x14ac:dyDescent="0.3">
      <c r="A98" s="359" t="s">
        <v>151</v>
      </c>
      <c r="B98" s="359"/>
      <c r="C98" s="359"/>
      <c r="D98" s="359"/>
      <c r="E98" s="359"/>
      <c r="F98" s="359"/>
      <c r="G98" s="359"/>
      <c r="H98" s="359"/>
      <c r="I98" s="359"/>
      <c r="J98" s="359"/>
      <c r="K98" s="359"/>
      <c r="L98" s="359"/>
      <c r="M98" s="359"/>
      <c r="N98" s="359"/>
      <c r="O98" s="359"/>
      <c r="P98" s="359"/>
      <c r="Q98" s="359"/>
      <c r="R98" s="359"/>
    </row>
    <row r="99" spans="1:18" x14ac:dyDescent="0.3">
      <c r="A99" s="359" t="s">
        <v>2</v>
      </c>
      <c r="B99" s="359"/>
      <c r="C99" s="359"/>
      <c r="D99" s="359"/>
      <c r="E99" s="359"/>
      <c r="F99" s="359"/>
      <c r="G99" s="359"/>
      <c r="H99" s="359"/>
      <c r="I99" s="359"/>
      <c r="J99" s="359"/>
      <c r="K99" s="359"/>
      <c r="L99" s="359"/>
      <c r="M99" s="359"/>
      <c r="N99" s="359"/>
      <c r="O99" s="359"/>
      <c r="P99" s="359"/>
      <c r="Q99" s="359"/>
      <c r="R99" s="359"/>
    </row>
    <row r="100" spans="1:18" x14ac:dyDescent="0.3">
      <c r="A100" s="331" t="s">
        <v>40</v>
      </c>
      <c r="B100" s="331"/>
      <c r="C100" s="331"/>
      <c r="D100" s="331"/>
      <c r="E100" s="331"/>
      <c r="F100" s="331"/>
      <c r="G100" s="331"/>
      <c r="H100" s="331"/>
      <c r="I100" s="331"/>
      <c r="J100" s="331"/>
    </row>
    <row r="101" spans="1:18" x14ac:dyDescent="0.3">
      <c r="B101" s="215" t="s">
        <v>3</v>
      </c>
    </row>
    <row r="102" spans="1:18" ht="40.5" customHeight="1" x14ac:dyDescent="0.3">
      <c r="A102" s="332" t="s">
        <v>25</v>
      </c>
      <c r="B102" s="334" t="s">
        <v>4</v>
      </c>
      <c r="C102" s="216" t="s">
        <v>5</v>
      </c>
      <c r="D102" s="336" t="s">
        <v>7</v>
      </c>
      <c r="E102" s="216" t="s">
        <v>8</v>
      </c>
      <c r="F102" s="336" t="s">
        <v>10</v>
      </c>
      <c r="G102" s="336" t="s">
        <v>12</v>
      </c>
      <c r="H102" s="336"/>
      <c r="I102" s="336"/>
      <c r="J102" s="336" t="s">
        <v>150</v>
      </c>
      <c r="K102" s="336"/>
      <c r="L102" s="336"/>
      <c r="M102" s="336"/>
      <c r="N102" s="336"/>
      <c r="O102" s="336"/>
      <c r="P102" s="336"/>
      <c r="Q102" s="336"/>
      <c r="R102" s="336"/>
    </row>
    <row r="103" spans="1:18" x14ac:dyDescent="0.3">
      <c r="A103" s="333"/>
      <c r="B103" s="335"/>
      <c r="C103" s="217" t="s">
        <v>6</v>
      </c>
      <c r="D103" s="336"/>
      <c r="E103" s="217" t="s">
        <v>9</v>
      </c>
      <c r="F103" s="336"/>
      <c r="G103" s="184" t="s">
        <v>13</v>
      </c>
      <c r="H103" s="184" t="s">
        <v>14</v>
      </c>
      <c r="I103" s="184" t="s">
        <v>15</v>
      </c>
      <c r="J103" s="184" t="s">
        <v>16</v>
      </c>
      <c r="K103" s="184" t="s">
        <v>17</v>
      </c>
      <c r="L103" s="184" t="s">
        <v>18</v>
      </c>
      <c r="M103" s="184" t="s">
        <v>19</v>
      </c>
      <c r="N103" s="184" t="s">
        <v>20</v>
      </c>
      <c r="O103" s="184" t="s">
        <v>21</v>
      </c>
      <c r="P103" s="184" t="s">
        <v>22</v>
      </c>
      <c r="Q103" s="184" t="s">
        <v>23</v>
      </c>
      <c r="R103" s="184" t="s">
        <v>24</v>
      </c>
    </row>
    <row r="104" spans="1:18" ht="283.5" x14ac:dyDescent="0.3">
      <c r="A104" s="20">
        <v>8</v>
      </c>
      <c r="B104" s="14" t="s">
        <v>166</v>
      </c>
      <c r="C104" s="14" t="s">
        <v>167</v>
      </c>
      <c r="D104" s="21">
        <v>190200</v>
      </c>
      <c r="E104" s="20" t="s">
        <v>30</v>
      </c>
      <c r="F104" s="20" t="s">
        <v>26</v>
      </c>
      <c r="G104" s="19"/>
      <c r="H104" s="19"/>
      <c r="I104" s="19"/>
      <c r="J104" s="19"/>
      <c r="K104" s="19"/>
      <c r="L104" s="19"/>
      <c r="M104" s="19"/>
      <c r="N104" s="19"/>
      <c r="O104" s="19"/>
      <c r="P104" s="19"/>
      <c r="Q104" s="19"/>
      <c r="R104" s="19"/>
    </row>
    <row r="108" spans="1:18" x14ac:dyDescent="0.3">
      <c r="P108" s="10" t="s">
        <v>39</v>
      </c>
    </row>
    <row r="109" spans="1:18" x14ac:dyDescent="0.3">
      <c r="A109" s="359" t="s">
        <v>0</v>
      </c>
      <c r="B109" s="359"/>
      <c r="C109" s="359"/>
      <c r="D109" s="359"/>
      <c r="E109" s="359"/>
      <c r="F109" s="359"/>
      <c r="G109" s="359"/>
      <c r="H109" s="359"/>
      <c r="I109" s="359"/>
      <c r="J109" s="359"/>
      <c r="K109" s="359"/>
      <c r="L109" s="359"/>
      <c r="M109" s="359"/>
      <c r="N109" s="359"/>
      <c r="O109" s="359"/>
      <c r="P109" s="359"/>
      <c r="Q109" s="359"/>
      <c r="R109" s="359"/>
    </row>
    <row r="110" spans="1:18" x14ac:dyDescent="0.3">
      <c r="A110" s="359" t="s">
        <v>151</v>
      </c>
      <c r="B110" s="359"/>
      <c r="C110" s="359"/>
      <c r="D110" s="359"/>
      <c r="E110" s="359"/>
      <c r="F110" s="359"/>
      <c r="G110" s="359"/>
      <c r="H110" s="359"/>
      <c r="I110" s="359"/>
      <c r="J110" s="359"/>
      <c r="K110" s="359"/>
      <c r="L110" s="359"/>
      <c r="M110" s="359"/>
      <c r="N110" s="359"/>
      <c r="O110" s="359"/>
      <c r="P110" s="359"/>
      <c r="Q110" s="359"/>
      <c r="R110" s="359"/>
    </row>
    <row r="111" spans="1:18" x14ac:dyDescent="0.3">
      <c r="A111" s="359" t="s">
        <v>2</v>
      </c>
      <c r="B111" s="359"/>
      <c r="C111" s="359"/>
      <c r="D111" s="359"/>
      <c r="E111" s="359"/>
      <c r="F111" s="359"/>
      <c r="G111" s="359"/>
      <c r="H111" s="359"/>
      <c r="I111" s="359"/>
      <c r="J111" s="359"/>
      <c r="K111" s="359"/>
      <c r="L111" s="359"/>
      <c r="M111" s="359"/>
      <c r="N111" s="359"/>
      <c r="O111" s="359"/>
      <c r="P111" s="359"/>
      <c r="Q111" s="359"/>
      <c r="R111" s="359"/>
    </row>
    <row r="112" spans="1:18" x14ac:dyDescent="0.3">
      <c r="A112" s="331" t="s">
        <v>40</v>
      </c>
      <c r="B112" s="331"/>
      <c r="C112" s="331"/>
      <c r="D112" s="331"/>
      <c r="E112" s="331"/>
      <c r="F112" s="331"/>
      <c r="G112" s="331"/>
      <c r="H112" s="331"/>
      <c r="I112" s="331"/>
      <c r="J112" s="331"/>
    </row>
    <row r="113" spans="1:18" x14ac:dyDescent="0.3">
      <c r="B113" s="215" t="s">
        <v>3</v>
      </c>
    </row>
    <row r="114" spans="1:18" ht="40.5" customHeight="1" x14ac:dyDescent="0.3">
      <c r="A114" s="332" t="s">
        <v>25</v>
      </c>
      <c r="B114" s="334" t="s">
        <v>4</v>
      </c>
      <c r="C114" s="216" t="s">
        <v>5</v>
      </c>
      <c r="D114" s="336" t="s">
        <v>7</v>
      </c>
      <c r="E114" s="216" t="s">
        <v>8</v>
      </c>
      <c r="F114" s="336" t="s">
        <v>10</v>
      </c>
      <c r="G114" s="336" t="s">
        <v>12</v>
      </c>
      <c r="H114" s="336"/>
      <c r="I114" s="336"/>
      <c r="J114" s="336" t="s">
        <v>150</v>
      </c>
      <c r="K114" s="336"/>
      <c r="L114" s="336"/>
      <c r="M114" s="336"/>
      <c r="N114" s="336"/>
      <c r="O114" s="336"/>
      <c r="P114" s="336"/>
      <c r="Q114" s="336"/>
      <c r="R114" s="336"/>
    </row>
    <row r="115" spans="1:18" x14ac:dyDescent="0.3">
      <c r="A115" s="333"/>
      <c r="B115" s="335"/>
      <c r="C115" s="217" t="s">
        <v>6</v>
      </c>
      <c r="D115" s="336"/>
      <c r="E115" s="217" t="s">
        <v>9</v>
      </c>
      <c r="F115" s="336"/>
      <c r="G115" s="184" t="s">
        <v>13</v>
      </c>
      <c r="H115" s="184" t="s">
        <v>14</v>
      </c>
      <c r="I115" s="184" t="s">
        <v>15</v>
      </c>
      <c r="J115" s="184" t="s">
        <v>16</v>
      </c>
      <c r="K115" s="184" t="s">
        <v>17</v>
      </c>
      <c r="L115" s="184" t="s">
        <v>18</v>
      </c>
      <c r="M115" s="184" t="s">
        <v>19</v>
      </c>
      <c r="N115" s="184" t="s">
        <v>20</v>
      </c>
      <c r="O115" s="184" t="s">
        <v>21</v>
      </c>
      <c r="P115" s="184" t="s">
        <v>22</v>
      </c>
      <c r="Q115" s="184" t="s">
        <v>23</v>
      </c>
      <c r="R115" s="184" t="s">
        <v>24</v>
      </c>
    </row>
    <row r="116" spans="1:18" ht="285" customHeight="1" x14ac:dyDescent="0.3">
      <c r="A116" s="20">
        <v>9</v>
      </c>
      <c r="B116" s="14" t="s">
        <v>168</v>
      </c>
      <c r="C116" s="14" t="s">
        <v>169</v>
      </c>
      <c r="D116" s="21">
        <v>233900</v>
      </c>
      <c r="E116" s="20" t="s">
        <v>28</v>
      </c>
      <c r="F116" s="20" t="s">
        <v>26</v>
      </c>
      <c r="G116" s="19"/>
      <c r="H116" s="19"/>
      <c r="I116" s="19"/>
      <c r="J116" s="19"/>
      <c r="K116" s="19"/>
      <c r="L116" s="19"/>
      <c r="M116" s="19"/>
      <c r="N116" s="19"/>
      <c r="O116" s="19"/>
      <c r="P116" s="19"/>
      <c r="Q116" s="19"/>
      <c r="R116" s="19"/>
    </row>
    <row r="120" spans="1:18" x14ac:dyDescent="0.3">
      <c r="P120" s="10" t="s">
        <v>39</v>
      </c>
    </row>
    <row r="121" spans="1:18" x14ac:dyDescent="0.3">
      <c r="A121" s="359" t="s">
        <v>0</v>
      </c>
      <c r="B121" s="359"/>
      <c r="C121" s="359"/>
      <c r="D121" s="359"/>
      <c r="E121" s="359"/>
      <c r="F121" s="359"/>
      <c r="G121" s="359"/>
      <c r="H121" s="359"/>
      <c r="I121" s="359"/>
      <c r="J121" s="359"/>
      <c r="K121" s="359"/>
      <c r="L121" s="359"/>
      <c r="M121" s="359"/>
      <c r="N121" s="359"/>
      <c r="O121" s="359"/>
      <c r="P121" s="359"/>
      <c r="Q121" s="359"/>
      <c r="R121" s="359"/>
    </row>
    <row r="122" spans="1:18" x14ac:dyDescent="0.3">
      <c r="A122" s="359" t="s">
        <v>151</v>
      </c>
      <c r="B122" s="359"/>
      <c r="C122" s="359"/>
      <c r="D122" s="359"/>
      <c r="E122" s="359"/>
      <c r="F122" s="359"/>
      <c r="G122" s="359"/>
      <c r="H122" s="359"/>
      <c r="I122" s="359"/>
      <c r="J122" s="359"/>
      <c r="K122" s="359"/>
      <c r="L122" s="359"/>
      <c r="M122" s="359"/>
      <c r="N122" s="359"/>
      <c r="O122" s="359"/>
      <c r="P122" s="359"/>
      <c r="Q122" s="359"/>
      <c r="R122" s="359"/>
    </row>
    <row r="123" spans="1:18" x14ac:dyDescent="0.3">
      <c r="A123" s="359" t="s">
        <v>2</v>
      </c>
      <c r="B123" s="359"/>
      <c r="C123" s="359"/>
      <c r="D123" s="359"/>
      <c r="E123" s="359"/>
      <c r="F123" s="359"/>
      <c r="G123" s="359"/>
      <c r="H123" s="359"/>
      <c r="I123" s="359"/>
      <c r="J123" s="359"/>
      <c r="K123" s="359"/>
      <c r="L123" s="359"/>
      <c r="M123" s="359"/>
      <c r="N123" s="359"/>
      <c r="O123" s="359"/>
      <c r="P123" s="359"/>
      <c r="Q123" s="359"/>
      <c r="R123" s="359"/>
    </row>
    <row r="124" spans="1:18" x14ac:dyDescent="0.3">
      <c r="A124" s="331" t="s">
        <v>40</v>
      </c>
      <c r="B124" s="331"/>
      <c r="C124" s="331"/>
      <c r="D124" s="331"/>
      <c r="E124" s="331"/>
      <c r="F124" s="331"/>
      <c r="G124" s="331"/>
      <c r="H124" s="331"/>
      <c r="I124" s="331"/>
      <c r="J124" s="331"/>
    </row>
    <row r="125" spans="1:18" x14ac:dyDescent="0.3">
      <c r="B125" s="215" t="s">
        <v>3</v>
      </c>
    </row>
    <row r="126" spans="1:18" ht="40.5" customHeight="1" x14ac:dyDescent="0.3">
      <c r="A126" s="332" t="s">
        <v>25</v>
      </c>
      <c r="B126" s="334" t="s">
        <v>4</v>
      </c>
      <c r="C126" s="216" t="s">
        <v>5</v>
      </c>
      <c r="D126" s="336" t="s">
        <v>7</v>
      </c>
      <c r="E126" s="216" t="s">
        <v>8</v>
      </c>
      <c r="F126" s="336" t="s">
        <v>10</v>
      </c>
      <c r="G126" s="336" t="s">
        <v>12</v>
      </c>
      <c r="H126" s="336"/>
      <c r="I126" s="336"/>
      <c r="J126" s="336" t="s">
        <v>150</v>
      </c>
      <c r="K126" s="336"/>
      <c r="L126" s="336"/>
      <c r="M126" s="336"/>
      <c r="N126" s="336"/>
      <c r="O126" s="336"/>
      <c r="P126" s="336"/>
      <c r="Q126" s="336"/>
      <c r="R126" s="336"/>
    </row>
    <row r="127" spans="1:18" ht="40.5" customHeight="1" x14ac:dyDescent="0.3">
      <c r="A127" s="333"/>
      <c r="B127" s="335"/>
      <c r="C127" s="217" t="s">
        <v>6</v>
      </c>
      <c r="D127" s="336"/>
      <c r="E127" s="217" t="s">
        <v>9</v>
      </c>
      <c r="F127" s="336"/>
      <c r="G127" s="184" t="s">
        <v>13</v>
      </c>
      <c r="H127" s="184" t="s">
        <v>14</v>
      </c>
      <c r="I127" s="184" t="s">
        <v>15</v>
      </c>
      <c r="J127" s="184" t="s">
        <v>16</v>
      </c>
      <c r="K127" s="184" t="s">
        <v>17</v>
      </c>
      <c r="L127" s="184" t="s">
        <v>18</v>
      </c>
      <c r="M127" s="184" t="s">
        <v>19</v>
      </c>
      <c r="N127" s="184" t="s">
        <v>20</v>
      </c>
      <c r="O127" s="184" t="s">
        <v>21</v>
      </c>
      <c r="P127" s="184" t="s">
        <v>22</v>
      </c>
      <c r="Q127" s="184" t="s">
        <v>23</v>
      </c>
      <c r="R127" s="184" t="s">
        <v>24</v>
      </c>
    </row>
    <row r="128" spans="1:18" ht="263.25" customHeight="1" x14ac:dyDescent="0.3">
      <c r="A128" s="20">
        <v>10</v>
      </c>
      <c r="B128" s="14" t="s">
        <v>170</v>
      </c>
      <c r="C128" s="14" t="s">
        <v>171</v>
      </c>
      <c r="D128" s="21">
        <v>219100</v>
      </c>
      <c r="E128" s="20" t="s">
        <v>27</v>
      </c>
      <c r="F128" s="20" t="s">
        <v>26</v>
      </c>
      <c r="G128" s="19"/>
      <c r="H128" s="19"/>
      <c r="I128" s="19"/>
      <c r="J128" s="19"/>
      <c r="K128" s="19"/>
      <c r="L128" s="19"/>
      <c r="M128" s="19"/>
      <c r="N128" s="19"/>
      <c r="O128" s="19"/>
      <c r="P128" s="19"/>
      <c r="Q128" s="19"/>
      <c r="R128" s="19"/>
    </row>
    <row r="132" spans="1:18" ht="9" customHeight="1" x14ac:dyDescent="0.3"/>
    <row r="133" spans="1:18" x14ac:dyDescent="0.3">
      <c r="P133" s="10" t="s">
        <v>39</v>
      </c>
    </row>
    <row r="134" spans="1:18" x14ac:dyDescent="0.3">
      <c r="A134" s="359" t="s">
        <v>0</v>
      </c>
      <c r="B134" s="359"/>
      <c r="C134" s="359"/>
      <c r="D134" s="359"/>
      <c r="E134" s="359"/>
      <c r="F134" s="359"/>
      <c r="G134" s="359"/>
      <c r="H134" s="359"/>
      <c r="I134" s="359"/>
      <c r="J134" s="359"/>
      <c r="K134" s="359"/>
      <c r="L134" s="359"/>
      <c r="M134" s="359"/>
      <c r="N134" s="359"/>
      <c r="O134" s="359"/>
      <c r="P134" s="359"/>
      <c r="Q134" s="359"/>
      <c r="R134" s="359"/>
    </row>
    <row r="135" spans="1:18" x14ac:dyDescent="0.3">
      <c r="A135" s="359" t="s">
        <v>151</v>
      </c>
      <c r="B135" s="359"/>
      <c r="C135" s="359"/>
      <c r="D135" s="359"/>
      <c r="E135" s="359"/>
      <c r="F135" s="359"/>
      <c r="G135" s="359"/>
      <c r="H135" s="359"/>
      <c r="I135" s="359"/>
      <c r="J135" s="359"/>
      <c r="K135" s="359"/>
      <c r="L135" s="359"/>
      <c r="M135" s="359"/>
      <c r="N135" s="359"/>
      <c r="O135" s="359"/>
      <c r="P135" s="359"/>
      <c r="Q135" s="359"/>
      <c r="R135" s="359"/>
    </row>
    <row r="136" spans="1:18" x14ac:dyDescent="0.3">
      <c r="A136" s="359" t="s">
        <v>2</v>
      </c>
      <c r="B136" s="359"/>
      <c r="C136" s="359"/>
      <c r="D136" s="359"/>
      <c r="E136" s="359"/>
      <c r="F136" s="359"/>
      <c r="G136" s="359"/>
      <c r="H136" s="359"/>
      <c r="I136" s="359"/>
      <c r="J136" s="359"/>
      <c r="K136" s="359"/>
      <c r="L136" s="359"/>
      <c r="M136" s="359"/>
      <c r="N136" s="359"/>
      <c r="O136" s="359"/>
      <c r="P136" s="359"/>
      <c r="Q136" s="359"/>
      <c r="R136" s="359"/>
    </row>
    <row r="137" spans="1:18" x14ac:dyDescent="0.3">
      <c r="A137" s="331" t="s">
        <v>42</v>
      </c>
      <c r="B137" s="331"/>
      <c r="C137" s="331"/>
      <c r="D137" s="331"/>
      <c r="E137" s="331"/>
      <c r="F137" s="331"/>
      <c r="G137" s="331"/>
      <c r="H137" s="331"/>
      <c r="I137" s="331"/>
      <c r="J137" s="331"/>
    </row>
    <row r="138" spans="1:18" x14ac:dyDescent="0.3">
      <c r="B138" s="215" t="s">
        <v>3</v>
      </c>
    </row>
    <row r="139" spans="1:18" ht="40.5" x14ac:dyDescent="0.3">
      <c r="A139" s="332" t="s">
        <v>25</v>
      </c>
      <c r="B139" s="334" t="s">
        <v>4</v>
      </c>
      <c r="C139" s="216" t="s">
        <v>5</v>
      </c>
      <c r="D139" s="336" t="s">
        <v>7</v>
      </c>
      <c r="E139" s="216" t="s">
        <v>8</v>
      </c>
      <c r="F139" s="336" t="s">
        <v>10</v>
      </c>
      <c r="G139" s="336" t="s">
        <v>12</v>
      </c>
      <c r="H139" s="336"/>
      <c r="I139" s="336"/>
      <c r="J139" s="336" t="s">
        <v>150</v>
      </c>
      <c r="K139" s="336"/>
      <c r="L139" s="336"/>
      <c r="M139" s="336"/>
      <c r="N139" s="336"/>
      <c r="O139" s="336"/>
      <c r="P139" s="336"/>
      <c r="Q139" s="336"/>
      <c r="R139" s="336"/>
    </row>
    <row r="140" spans="1:18" x14ac:dyDescent="0.3">
      <c r="A140" s="333"/>
      <c r="B140" s="335"/>
      <c r="C140" s="217" t="s">
        <v>6</v>
      </c>
      <c r="D140" s="336"/>
      <c r="E140" s="217" t="s">
        <v>9</v>
      </c>
      <c r="F140" s="336"/>
      <c r="G140" s="184" t="s">
        <v>13</v>
      </c>
      <c r="H140" s="184" t="s">
        <v>14</v>
      </c>
      <c r="I140" s="184" t="s">
        <v>15</v>
      </c>
      <c r="J140" s="184" t="s">
        <v>16</v>
      </c>
      <c r="K140" s="184" t="s">
        <v>17</v>
      </c>
      <c r="L140" s="184" t="s">
        <v>18</v>
      </c>
      <c r="M140" s="184" t="s">
        <v>19</v>
      </c>
      <c r="N140" s="184" t="s">
        <v>20</v>
      </c>
      <c r="O140" s="184" t="s">
        <v>21</v>
      </c>
      <c r="P140" s="184" t="s">
        <v>22</v>
      </c>
      <c r="Q140" s="184" t="s">
        <v>23</v>
      </c>
      <c r="R140" s="184" t="s">
        <v>24</v>
      </c>
    </row>
    <row r="141" spans="1:18" ht="182.25" x14ac:dyDescent="0.3">
      <c r="A141" s="19">
        <v>11</v>
      </c>
      <c r="B141" s="14" t="s">
        <v>172</v>
      </c>
      <c r="C141" s="14" t="s">
        <v>173</v>
      </c>
      <c r="D141" s="21">
        <v>89000</v>
      </c>
      <c r="E141" s="20" t="s">
        <v>31</v>
      </c>
      <c r="F141" s="20" t="s">
        <v>26</v>
      </c>
      <c r="G141" s="19"/>
      <c r="H141" s="19"/>
      <c r="I141" s="19"/>
      <c r="J141" s="19"/>
      <c r="K141" s="19"/>
      <c r="L141" s="19"/>
      <c r="M141" s="19"/>
      <c r="N141" s="19"/>
      <c r="O141" s="19"/>
      <c r="P141" s="19"/>
      <c r="Q141" s="19"/>
      <c r="R141" s="19"/>
    </row>
    <row r="150" spans="1:18" x14ac:dyDescent="0.3">
      <c r="A150" s="22"/>
      <c r="B150" s="23"/>
      <c r="C150" s="23"/>
      <c r="D150" s="24"/>
      <c r="E150" s="25"/>
      <c r="F150" s="25"/>
      <c r="G150" s="22"/>
      <c r="H150" s="22"/>
      <c r="I150" s="22"/>
      <c r="J150" s="22"/>
      <c r="K150" s="22"/>
      <c r="L150" s="22"/>
      <c r="M150" s="22"/>
      <c r="N150" s="22"/>
      <c r="O150" s="362" t="s">
        <v>39</v>
      </c>
      <c r="P150" s="362"/>
      <c r="Q150" s="362"/>
      <c r="R150" s="362"/>
    </row>
    <row r="151" spans="1:18" x14ac:dyDescent="0.3">
      <c r="A151" s="359" t="s">
        <v>151</v>
      </c>
      <c r="B151" s="359"/>
      <c r="C151" s="359"/>
      <c r="D151" s="359"/>
      <c r="E151" s="359"/>
      <c r="F151" s="359"/>
      <c r="G151" s="359"/>
      <c r="H151" s="359"/>
      <c r="I151" s="359"/>
      <c r="J151" s="359"/>
      <c r="K151" s="359"/>
      <c r="L151" s="359"/>
      <c r="M151" s="359"/>
      <c r="N151" s="359"/>
      <c r="O151" s="359"/>
      <c r="P151" s="359"/>
      <c r="Q151" s="359"/>
      <c r="R151" s="359"/>
    </row>
    <row r="152" spans="1:18" x14ac:dyDescent="0.3">
      <c r="A152" s="359" t="s">
        <v>2</v>
      </c>
      <c r="B152" s="359"/>
      <c r="C152" s="359"/>
      <c r="D152" s="359"/>
      <c r="E152" s="359"/>
      <c r="F152" s="359"/>
      <c r="G152" s="359"/>
      <c r="H152" s="359"/>
      <c r="I152" s="359"/>
      <c r="J152" s="359"/>
      <c r="K152" s="359"/>
      <c r="L152" s="359"/>
      <c r="M152" s="359"/>
      <c r="N152" s="359"/>
      <c r="O152" s="359"/>
      <c r="P152" s="359"/>
      <c r="Q152" s="359"/>
      <c r="R152" s="359"/>
    </row>
    <row r="153" spans="1:18" x14ac:dyDescent="0.3">
      <c r="A153" s="331" t="s">
        <v>40</v>
      </c>
      <c r="B153" s="331"/>
      <c r="C153" s="331"/>
      <c r="D153" s="331"/>
      <c r="E153" s="331"/>
      <c r="F153" s="331"/>
      <c r="G153" s="331"/>
      <c r="H153" s="331"/>
      <c r="I153" s="331"/>
      <c r="J153" s="331"/>
    </row>
    <row r="154" spans="1:18" x14ac:dyDescent="0.3">
      <c r="B154" s="215" t="s">
        <v>3</v>
      </c>
    </row>
    <row r="155" spans="1:18" ht="39" customHeight="1" x14ac:dyDescent="0.3">
      <c r="A155" s="332" t="s">
        <v>25</v>
      </c>
      <c r="B155" s="332" t="s">
        <v>4</v>
      </c>
      <c r="C155" s="216" t="s">
        <v>5</v>
      </c>
      <c r="D155" s="332" t="s">
        <v>7</v>
      </c>
      <c r="E155" s="216" t="s">
        <v>8</v>
      </c>
      <c r="F155" s="332" t="s">
        <v>10</v>
      </c>
      <c r="G155" s="356" t="s">
        <v>12</v>
      </c>
      <c r="H155" s="357"/>
      <c r="I155" s="358"/>
      <c r="J155" s="356" t="s">
        <v>150</v>
      </c>
      <c r="K155" s="357"/>
      <c r="L155" s="357"/>
      <c r="M155" s="357"/>
      <c r="N155" s="357"/>
      <c r="O155" s="357"/>
      <c r="P155" s="357"/>
      <c r="Q155" s="357"/>
      <c r="R155" s="358"/>
    </row>
    <row r="156" spans="1:18" ht="39" customHeight="1" x14ac:dyDescent="0.3">
      <c r="A156" s="333"/>
      <c r="B156" s="333"/>
      <c r="C156" s="217" t="s">
        <v>6</v>
      </c>
      <c r="D156" s="333"/>
      <c r="E156" s="217" t="s">
        <v>9</v>
      </c>
      <c r="F156" s="333"/>
      <c r="G156" s="184" t="s">
        <v>13</v>
      </c>
      <c r="H156" s="184" t="s">
        <v>14</v>
      </c>
      <c r="I156" s="184" t="s">
        <v>15</v>
      </c>
      <c r="J156" s="184" t="s">
        <v>16</v>
      </c>
      <c r="K156" s="184" t="s">
        <v>17</v>
      </c>
      <c r="L156" s="184" t="s">
        <v>18</v>
      </c>
      <c r="M156" s="184" t="s">
        <v>19</v>
      </c>
      <c r="N156" s="184" t="s">
        <v>20</v>
      </c>
      <c r="O156" s="184" t="s">
        <v>21</v>
      </c>
      <c r="P156" s="184" t="s">
        <v>22</v>
      </c>
      <c r="Q156" s="184" t="s">
        <v>23</v>
      </c>
      <c r="R156" s="184" t="s">
        <v>24</v>
      </c>
    </row>
    <row r="157" spans="1:18" ht="20.25" customHeight="1" x14ac:dyDescent="0.3">
      <c r="A157" s="187"/>
      <c r="B157" s="360" t="s">
        <v>38</v>
      </c>
      <c r="C157" s="360"/>
      <c r="D157" s="188"/>
      <c r="E157" s="189"/>
      <c r="F157" s="189"/>
      <c r="G157" s="190"/>
      <c r="H157" s="190"/>
      <c r="I157" s="190"/>
      <c r="J157" s="190"/>
      <c r="K157" s="190"/>
      <c r="L157" s="190"/>
      <c r="M157" s="190"/>
      <c r="N157" s="190"/>
      <c r="O157" s="190"/>
      <c r="P157" s="190"/>
      <c r="Q157" s="190"/>
      <c r="R157" s="191"/>
    </row>
    <row r="158" spans="1:18" ht="117" customHeight="1" x14ac:dyDescent="0.3">
      <c r="A158" s="20">
        <v>12</v>
      </c>
      <c r="B158" s="14" t="s">
        <v>174</v>
      </c>
      <c r="C158" s="14" t="s">
        <v>175</v>
      </c>
      <c r="D158" s="21">
        <v>268520</v>
      </c>
      <c r="E158" s="20" t="s">
        <v>34</v>
      </c>
      <c r="F158" s="20" t="s">
        <v>26</v>
      </c>
      <c r="G158" s="184"/>
      <c r="H158" s="184"/>
      <c r="I158" s="184"/>
      <c r="J158" s="184"/>
      <c r="K158" s="184"/>
      <c r="L158" s="184"/>
      <c r="M158" s="184"/>
      <c r="N158" s="184"/>
      <c r="O158" s="184"/>
      <c r="P158" s="184"/>
      <c r="Q158" s="184"/>
      <c r="R158" s="184"/>
    </row>
    <row r="159" spans="1:18" ht="18.75" customHeight="1" x14ac:dyDescent="0.3">
      <c r="A159" s="22"/>
      <c r="B159" s="23"/>
      <c r="C159" s="23"/>
      <c r="D159" s="24"/>
      <c r="E159" s="65"/>
      <c r="F159" s="25"/>
      <c r="G159" s="22"/>
      <c r="H159" s="22"/>
      <c r="I159" s="22"/>
      <c r="J159" s="22"/>
      <c r="K159" s="22"/>
      <c r="L159" s="22"/>
      <c r="M159" s="22"/>
      <c r="N159" s="22"/>
      <c r="O159" s="22"/>
      <c r="P159" s="22"/>
      <c r="Q159" s="22"/>
      <c r="R159" s="22"/>
    </row>
    <row r="160" spans="1:18" ht="18.75" customHeight="1" x14ac:dyDescent="0.3">
      <c r="A160" s="22"/>
      <c r="B160" s="23"/>
      <c r="C160" s="23"/>
      <c r="D160" s="24"/>
      <c r="E160" s="65"/>
      <c r="F160" s="25"/>
      <c r="G160" s="22"/>
      <c r="H160" s="22"/>
      <c r="I160" s="22"/>
      <c r="J160" s="22"/>
      <c r="K160" s="22"/>
      <c r="L160" s="22"/>
      <c r="M160" s="22"/>
      <c r="N160" s="22"/>
      <c r="O160" s="22"/>
      <c r="P160" s="22"/>
      <c r="Q160" s="22"/>
      <c r="R160" s="22"/>
    </row>
    <row r="161" spans="1:18" ht="18.75" customHeight="1" x14ac:dyDescent="0.3">
      <c r="A161" s="22"/>
      <c r="B161" s="23"/>
      <c r="C161" s="23"/>
      <c r="D161" s="24"/>
      <c r="E161" s="65"/>
      <c r="F161" s="25"/>
      <c r="G161" s="22"/>
      <c r="H161" s="22"/>
      <c r="I161" s="22"/>
      <c r="J161" s="22"/>
      <c r="K161" s="22"/>
      <c r="L161" s="22"/>
      <c r="M161" s="22"/>
      <c r="N161" s="22"/>
      <c r="O161" s="22"/>
      <c r="P161" s="22"/>
      <c r="Q161" s="22"/>
      <c r="R161" s="22"/>
    </row>
    <row r="162" spans="1:18" ht="18.75" customHeight="1" x14ac:dyDescent="0.3">
      <c r="A162" s="22"/>
      <c r="B162" s="23"/>
      <c r="C162" s="23"/>
      <c r="D162" s="24"/>
      <c r="E162" s="65"/>
      <c r="F162" s="25"/>
      <c r="G162" s="22"/>
      <c r="H162" s="22"/>
      <c r="I162" s="22"/>
      <c r="J162" s="22"/>
      <c r="K162" s="22"/>
      <c r="L162" s="22"/>
      <c r="M162" s="22"/>
      <c r="N162" s="22"/>
      <c r="O162" s="22"/>
      <c r="P162" s="22"/>
      <c r="Q162" s="22"/>
      <c r="R162" s="22"/>
    </row>
    <row r="163" spans="1:18" ht="18.75" customHeight="1" x14ac:dyDescent="0.3">
      <c r="A163" s="22"/>
      <c r="B163" s="23"/>
      <c r="C163" s="23"/>
      <c r="D163" s="24"/>
      <c r="E163" s="65"/>
      <c r="F163" s="25"/>
      <c r="G163" s="22"/>
      <c r="H163" s="22"/>
      <c r="I163" s="22"/>
      <c r="J163" s="22"/>
      <c r="K163" s="22"/>
      <c r="L163" s="22"/>
      <c r="M163" s="22"/>
      <c r="N163" s="22"/>
      <c r="O163" s="22"/>
      <c r="P163" s="22"/>
      <c r="Q163" s="22"/>
      <c r="R163" s="22"/>
    </row>
    <row r="164" spans="1:18" ht="18.75" customHeight="1" x14ac:dyDescent="0.3">
      <c r="A164" s="22"/>
      <c r="B164" s="23"/>
      <c r="C164" s="23"/>
      <c r="D164" s="24"/>
      <c r="E164" s="65"/>
      <c r="F164" s="25"/>
      <c r="G164" s="22"/>
      <c r="H164" s="22"/>
      <c r="I164" s="22"/>
      <c r="J164" s="22"/>
      <c r="K164" s="22"/>
      <c r="L164" s="22"/>
      <c r="M164" s="22"/>
      <c r="N164" s="22"/>
      <c r="O164" s="22"/>
      <c r="P164" s="22"/>
      <c r="Q164" s="22"/>
      <c r="R164" s="22"/>
    </row>
    <row r="165" spans="1:18" ht="18.75" customHeight="1" x14ac:dyDescent="0.3">
      <c r="A165" s="22"/>
      <c r="B165" s="23"/>
      <c r="C165" s="23"/>
      <c r="D165" s="24"/>
      <c r="E165" s="65"/>
      <c r="F165" s="25"/>
      <c r="G165" s="22"/>
      <c r="H165" s="22"/>
      <c r="I165" s="22"/>
      <c r="J165" s="22"/>
      <c r="K165" s="22"/>
      <c r="L165" s="22"/>
      <c r="M165" s="22"/>
      <c r="N165" s="22"/>
      <c r="O165" s="22"/>
      <c r="P165" s="22"/>
      <c r="Q165" s="22"/>
      <c r="R165" s="22"/>
    </row>
    <row r="166" spans="1:18" ht="18.75" customHeight="1" x14ac:dyDescent="0.3">
      <c r="A166" s="22"/>
      <c r="B166" s="23"/>
      <c r="C166" s="23"/>
      <c r="D166" s="24"/>
      <c r="E166" s="65"/>
      <c r="F166" s="25"/>
      <c r="G166" s="22"/>
      <c r="H166" s="22"/>
      <c r="I166" s="22"/>
      <c r="J166" s="22"/>
      <c r="K166" s="22"/>
      <c r="L166" s="22"/>
      <c r="M166" s="22"/>
      <c r="N166" s="22"/>
      <c r="O166" s="22"/>
      <c r="P166" s="22"/>
      <c r="Q166" s="22"/>
      <c r="R166" s="22"/>
    </row>
    <row r="167" spans="1:18" ht="18.75" customHeight="1" x14ac:dyDescent="0.3">
      <c r="A167" s="22"/>
      <c r="B167" s="23"/>
      <c r="C167" s="23"/>
      <c r="D167" s="24"/>
      <c r="E167" s="65"/>
      <c r="F167" s="25"/>
      <c r="G167" s="22"/>
      <c r="H167" s="22"/>
      <c r="I167" s="22"/>
      <c r="J167" s="22"/>
      <c r="K167" s="22"/>
      <c r="L167" s="22"/>
      <c r="M167" s="22"/>
      <c r="N167" s="22"/>
      <c r="O167" s="22"/>
      <c r="P167" s="22"/>
      <c r="Q167" s="22"/>
      <c r="R167" s="22"/>
    </row>
    <row r="168" spans="1:18" ht="18.75" customHeight="1" x14ac:dyDescent="0.3">
      <c r="A168" s="22"/>
      <c r="B168" s="23"/>
      <c r="C168" s="23"/>
      <c r="D168" s="24"/>
      <c r="E168" s="65"/>
      <c r="F168" s="25"/>
      <c r="G168" s="22"/>
      <c r="H168" s="22"/>
      <c r="I168" s="22"/>
      <c r="J168" s="22"/>
      <c r="K168" s="22"/>
      <c r="L168" s="22"/>
      <c r="M168" s="22"/>
      <c r="N168" s="22"/>
      <c r="O168" s="22"/>
      <c r="P168" s="22"/>
      <c r="Q168" s="22"/>
      <c r="R168" s="22"/>
    </row>
    <row r="169" spans="1:18" ht="18.75" customHeight="1" x14ac:dyDescent="0.3">
      <c r="A169" s="22"/>
      <c r="B169" s="23"/>
      <c r="C169" s="23"/>
      <c r="D169" s="24"/>
      <c r="E169" s="65"/>
      <c r="F169" s="25"/>
      <c r="G169" s="22"/>
      <c r="H169" s="22"/>
      <c r="I169" s="22"/>
      <c r="J169" s="22"/>
      <c r="K169" s="22"/>
      <c r="L169" s="22"/>
      <c r="M169" s="22"/>
      <c r="N169" s="22"/>
      <c r="O169" s="22"/>
      <c r="P169" s="22"/>
      <c r="Q169" s="22"/>
      <c r="R169" s="22"/>
    </row>
    <row r="170" spans="1:18" x14ac:dyDescent="0.3">
      <c r="A170" s="22"/>
      <c r="B170" s="23"/>
      <c r="C170" s="23"/>
      <c r="D170" s="24"/>
      <c r="E170" s="25"/>
      <c r="F170" s="25"/>
      <c r="G170" s="22"/>
      <c r="H170" s="22"/>
      <c r="I170" s="22"/>
      <c r="J170" s="22"/>
      <c r="K170" s="22"/>
      <c r="L170" s="22"/>
      <c r="M170" s="22"/>
      <c r="N170" s="22"/>
      <c r="O170" s="362" t="s">
        <v>39</v>
      </c>
      <c r="P170" s="362"/>
      <c r="Q170" s="362"/>
      <c r="R170" s="362"/>
    </row>
    <row r="171" spans="1:18" x14ac:dyDescent="0.3">
      <c r="A171" s="359" t="s">
        <v>151</v>
      </c>
      <c r="B171" s="359"/>
      <c r="C171" s="359"/>
      <c r="D171" s="359"/>
      <c r="E171" s="359"/>
      <c r="F171" s="359"/>
      <c r="G171" s="359"/>
      <c r="H171" s="359"/>
      <c r="I171" s="359"/>
      <c r="J171" s="359"/>
      <c r="K171" s="359"/>
      <c r="L171" s="359"/>
      <c r="M171" s="359"/>
      <c r="N171" s="359"/>
      <c r="O171" s="359"/>
      <c r="P171" s="359"/>
      <c r="Q171" s="359"/>
      <c r="R171" s="359"/>
    </row>
    <row r="172" spans="1:18" x14ac:dyDescent="0.3">
      <c r="A172" s="359" t="s">
        <v>2</v>
      </c>
      <c r="B172" s="359"/>
      <c r="C172" s="359"/>
      <c r="D172" s="359"/>
      <c r="E172" s="359"/>
      <c r="F172" s="359"/>
      <c r="G172" s="359"/>
      <c r="H172" s="359"/>
      <c r="I172" s="359"/>
      <c r="J172" s="359"/>
      <c r="K172" s="359"/>
      <c r="L172" s="359"/>
      <c r="M172" s="359"/>
      <c r="N172" s="359"/>
      <c r="O172" s="359"/>
      <c r="P172" s="359"/>
      <c r="Q172" s="359"/>
      <c r="R172" s="359"/>
    </row>
    <row r="173" spans="1:18" x14ac:dyDescent="0.3">
      <c r="A173" s="331" t="s">
        <v>40</v>
      </c>
      <c r="B173" s="331"/>
      <c r="C173" s="331"/>
      <c r="D173" s="331"/>
      <c r="E173" s="331"/>
      <c r="F173" s="331"/>
      <c r="G173" s="331"/>
      <c r="H173" s="331"/>
      <c r="I173" s="331"/>
      <c r="J173" s="331"/>
    </row>
    <row r="174" spans="1:18" x14ac:dyDescent="0.3">
      <c r="B174" s="215" t="s">
        <v>3</v>
      </c>
    </row>
    <row r="175" spans="1:18" ht="40.5" x14ac:dyDescent="0.3">
      <c r="A175" s="332" t="s">
        <v>25</v>
      </c>
      <c r="B175" s="332" t="s">
        <v>4</v>
      </c>
      <c r="C175" s="216" t="s">
        <v>5</v>
      </c>
      <c r="D175" s="332" t="s">
        <v>7</v>
      </c>
      <c r="E175" s="216" t="s">
        <v>8</v>
      </c>
      <c r="F175" s="332" t="s">
        <v>10</v>
      </c>
      <c r="G175" s="356" t="s">
        <v>12</v>
      </c>
      <c r="H175" s="357"/>
      <c r="I175" s="358"/>
      <c r="J175" s="356" t="s">
        <v>150</v>
      </c>
      <c r="K175" s="357"/>
      <c r="L175" s="357"/>
      <c r="M175" s="357"/>
      <c r="N175" s="357"/>
      <c r="O175" s="357"/>
      <c r="P175" s="357"/>
      <c r="Q175" s="357"/>
      <c r="R175" s="358"/>
    </row>
    <row r="176" spans="1:18" x14ac:dyDescent="0.3">
      <c r="A176" s="333"/>
      <c r="B176" s="333"/>
      <c r="C176" s="217" t="s">
        <v>6</v>
      </c>
      <c r="D176" s="333"/>
      <c r="E176" s="217" t="s">
        <v>9</v>
      </c>
      <c r="F176" s="333"/>
      <c r="G176" s="184" t="s">
        <v>13</v>
      </c>
      <c r="H176" s="184" t="s">
        <v>14</v>
      </c>
      <c r="I176" s="184" t="s">
        <v>15</v>
      </c>
      <c r="J176" s="184" t="s">
        <v>16</v>
      </c>
      <c r="K176" s="184" t="s">
        <v>17</v>
      </c>
      <c r="L176" s="184" t="s">
        <v>18</v>
      </c>
      <c r="M176" s="184" t="s">
        <v>19</v>
      </c>
      <c r="N176" s="184" t="s">
        <v>20</v>
      </c>
      <c r="O176" s="184" t="s">
        <v>21</v>
      </c>
      <c r="P176" s="184" t="s">
        <v>22</v>
      </c>
      <c r="Q176" s="184" t="s">
        <v>23</v>
      </c>
      <c r="R176" s="184" t="s">
        <v>24</v>
      </c>
    </row>
    <row r="177" spans="1:18" ht="283.5" x14ac:dyDescent="0.3">
      <c r="A177" s="20">
        <v>13</v>
      </c>
      <c r="B177" s="14" t="s">
        <v>176</v>
      </c>
      <c r="C177" s="14" t="s">
        <v>177</v>
      </c>
      <c r="D177" s="21">
        <v>496000</v>
      </c>
      <c r="E177" s="20" t="s">
        <v>33</v>
      </c>
      <c r="F177" s="20" t="s">
        <v>26</v>
      </c>
      <c r="G177" s="184"/>
      <c r="H177" s="184"/>
      <c r="I177" s="184"/>
      <c r="J177" s="184"/>
      <c r="K177" s="184"/>
      <c r="L177" s="184"/>
      <c r="M177" s="184"/>
      <c r="N177" s="184"/>
      <c r="O177" s="184"/>
      <c r="P177" s="184"/>
      <c r="Q177" s="184"/>
      <c r="R177" s="184"/>
    </row>
    <row r="178" spans="1:18" x14ac:dyDescent="0.3">
      <c r="A178" s="22"/>
      <c r="B178" s="23"/>
      <c r="C178" s="23"/>
      <c r="D178" s="24"/>
      <c r="E178" s="25"/>
      <c r="F178" s="25"/>
      <c r="G178" s="192"/>
      <c r="H178" s="192"/>
      <c r="I178" s="192"/>
      <c r="J178" s="192"/>
      <c r="K178" s="192"/>
      <c r="L178" s="192"/>
      <c r="M178" s="192"/>
      <c r="N178" s="192"/>
      <c r="O178" s="192"/>
      <c r="P178" s="192"/>
      <c r="Q178" s="192"/>
      <c r="R178" s="192"/>
    </row>
    <row r="179" spans="1:18" x14ac:dyDescent="0.3">
      <c r="A179" s="22"/>
      <c r="B179" s="23"/>
      <c r="C179" s="23"/>
      <c r="D179" s="24"/>
      <c r="E179" s="25"/>
      <c r="F179" s="25"/>
      <c r="G179" s="192"/>
      <c r="H179" s="192"/>
      <c r="I179" s="192"/>
      <c r="J179" s="192"/>
      <c r="K179" s="192"/>
      <c r="L179" s="192"/>
      <c r="M179" s="192"/>
      <c r="N179" s="192"/>
      <c r="O179" s="192"/>
      <c r="P179" s="192"/>
      <c r="Q179" s="192"/>
      <c r="R179" s="192"/>
    </row>
    <row r="180" spans="1:18" x14ac:dyDescent="0.3">
      <c r="A180" s="22"/>
      <c r="B180" s="23"/>
      <c r="C180" s="23"/>
      <c r="D180" s="24"/>
      <c r="E180" s="25"/>
      <c r="F180" s="25"/>
      <c r="G180" s="192"/>
      <c r="H180" s="192"/>
      <c r="I180" s="192"/>
      <c r="J180" s="192"/>
      <c r="K180" s="192"/>
      <c r="L180" s="192"/>
      <c r="M180" s="192"/>
      <c r="N180" s="192"/>
      <c r="O180" s="192"/>
      <c r="P180" s="192"/>
      <c r="Q180" s="192"/>
      <c r="R180" s="192"/>
    </row>
    <row r="181" spans="1:18" x14ac:dyDescent="0.3">
      <c r="A181" s="22"/>
      <c r="B181" s="23"/>
      <c r="C181" s="23"/>
      <c r="D181" s="24"/>
      <c r="E181" s="25"/>
      <c r="F181" s="25"/>
      <c r="G181" s="192"/>
      <c r="H181" s="192"/>
      <c r="I181" s="192"/>
      <c r="J181" s="192"/>
      <c r="K181" s="192"/>
      <c r="L181" s="192"/>
      <c r="M181" s="192"/>
      <c r="N181" s="192"/>
      <c r="O181" s="192"/>
      <c r="P181" s="192"/>
      <c r="Q181" s="192"/>
      <c r="R181" s="192"/>
    </row>
    <row r="182" spans="1:18" ht="19.5" customHeight="1" x14ac:dyDescent="0.3">
      <c r="A182" s="22"/>
      <c r="B182" s="23"/>
      <c r="C182" s="23"/>
      <c r="D182" s="24"/>
      <c r="E182" s="25"/>
      <c r="F182" s="25"/>
      <c r="G182" s="22"/>
      <c r="H182" s="22"/>
      <c r="I182" s="22"/>
      <c r="J182" s="22"/>
      <c r="K182" s="22"/>
      <c r="L182" s="22"/>
      <c r="M182" s="22"/>
      <c r="N182" s="22"/>
      <c r="O182" s="362" t="s">
        <v>39</v>
      </c>
      <c r="P182" s="362"/>
      <c r="Q182" s="362"/>
      <c r="R182" s="362"/>
    </row>
    <row r="183" spans="1:18" x14ac:dyDescent="0.3">
      <c r="A183" s="359" t="s">
        <v>151</v>
      </c>
      <c r="B183" s="359"/>
      <c r="C183" s="359"/>
      <c r="D183" s="359"/>
      <c r="E183" s="359"/>
      <c r="F183" s="359"/>
      <c r="G183" s="359"/>
      <c r="H183" s="359"/>
      <c r="I183" s="359"/>
      <c r="J183" s="359"/>
      <c r="K183" s="359"/>
      <c r="L183" s="359"/>
      <c r="M183" s="359"/>
      <c r="N183" s="359"/>
      <c r="O183" s="359"/>
      <c r="P183" s="359"/>
      <c r="Q183" s="359"/>
      <c r="R183" s="359"/>
    </row>
    <row r="184" spans="1:18" x14ac:dyDescent="0.3">
      <c r="A184" s="359" t="s">
        <v>2</v>
      </c>
      <c r="B184" s="359"/>
      <c r="C184" s="359"/>
      <c r="D184" s="359"/>
      <c r="E184" s="359"/>
      <c r="F184" s="359"/>
      <c r="G184" s="359"/>
      <c r="H184" s="359"/>
      <c r="I184" s="359"/>
      <c r="J184" s="359"/>
      <c r="K184" s="359"/>
      <c r="L184" s="359"/>
      <c r="M184" s="359"/>
      <c r="N184" s="359"/>
      <c r="O184" s="359"/>
      <c r="P184" s="359"/>
      <c r="Q184" s="359"/>
      <c r="R184" s="359"/>
    </row>
    <row r="185" spans="1:18" x14ac:dyDescent="0.3">
      <c r="A185" s="331" t="s">
        <v>40</v>
      </c>
      <c r="B185" s="331"/>
      <c r="C185" s="331"/>
      <c r="D185" s="331"/>
      <c r="E185" s="331"/>
      <c r="F185" s="331"/>
      <c r="G185" s="331"/>
      <c r="H185" s="331"/>
      <c r="I185" s="331"/>
      <c r="J185" s="331"/>
    </row>
    <row r="186" spans="1:18" x14ac:dyDescent="0.3">
      <c r="B186" s="215" t="s">
        <v>3</v>
      </c>
    </row>
    <row r="187" spans="1:18" ht="40.5" x14ac:dyDescent="0.3">
      <c r="A187" s="332" t="s">
        <v>25</v>
      </c>
      <c r="B187" s="332" t="s">
        <v>4</v>
      </c>
      <c r="C187" s="216" t="s">
        <v>5</v>
      </c>
      <c r="D187" s="332" t="s">
        <v>7</v>
      </c>
      <c r="E187" s="216" t="s">
        <v>8</v>
      </c>
      <c r="F187" s="332" t="s">
        <v>10</v>
      </c>
      <c r="G187" s="356" t="s">
        <v>12</v>
      </c>
      <c r="H187" s="357"/>
      <c r="I187" s="358"/>
      <c r="J187" s="356" t="s">
        <v>150</v>
      </c>
      <c r="K187" s="357"/>
      <c r="L187" s="357"/>
      <c r="M187" s="357"/>
      <c r="N187" s="357"/>
      <c r="O187" s="357"/>
      <c r="P187" s="357"/>
      <c r="Q187" s="357"/>
      <c r="R187" s="358"/>
    </row>
    <row r="188" spans="1:18" x14ac:dyDescent="0.3">
      <c r="A188" s="333"/>
      <c r="B188" s="333"/>
      <c r="C188" s="217" t="s">
        <v>6</v>
      </c>
      <c r="D188" s="333"/>
      <c r="E188" s="217" t="s">
        <v>9</v>
      </c>
      <c r="F188" s="333"/>
      <c r="G188" s="184" t="s">
        <v>13</v>
      </c>
      <c r="H188" s="184" t="s">
        <v>14</v>
      </c>
      <c r="I188" s="184" t="s">
        <v>15</v>
      </c>
      <c r="J188" s="184" t="s">
        <v>16</v>
      </c>
      <c r="K188" s="184" t="s">
        <v>17</v>
      </c>
      <c r="L188" s="184" t="s">
        <v>18</v>
      </c>
      <c r="M188" s="184" t="s">
        <v>19</v>
      </c>
      <c r="N188" s="184" t="s">
        <v>20</v>
      </c>
      <c r="O188" s="184" t="s">
        <v>21</v>
      </c>
      <c r="P188" s="184" t="s">
        <v>22</v>
      </c>
      <c r="Q188" s="184" t="s">
        <v>23</v>
      </c>
      <c r="R188" s="184" t="s">
        <v>24</v>
      </c>
    </row>
    <row r="189" spans="1:18" ht="243" x14ac:dyDescent="0.3">
      <c r="A189" s="20">
        <v>14</v>
      </c>
      <c r="B189" s="14" t="s">
        <v>178</v>
      </c>
      <c r="C189" s="193" t="s">
        <v>179</v>
      </c>
      <c r="D189" s="194">
        <v>429300</v>
      </c>
      <c r="E189" s="20" t="s">
        <v>31</v>
      </c>
      <c r="F189" s="20" t="s">
        <v>26</v>
      </c>
      <c r="G189" s="37"/>
      <c r="H189" s="37"/>
      <c r="I189" s="37"/>
      <c r="J189" s="37"/>
      <c r="K189" s="37"/>
      <c r="L189" s="37"/>
      <c r="M189" s="37"/>
      <c r="N189" s="37"/>
      <c r="O189" s="37"/>
      <c r="P189" s="37"/>
      <c r="Q189" s="37"/>
      <c r="R189" s="37"/>
    </row>
    <row r="196" spans="1:18" x14ac:dyDescent="0.3">
      <c r="A196" s="22"/>
      <c r="B196" s="23"/>
      <c r="C196" s="23"/>
      <c r="D196" s="24"/>
      <c r="E196" s="25"/>
      <c r="F196" s="25"/>
      <c r="G196" s="22"/>
      <c r="H196" s="22"/>
      <c r="I196" s="22"/>
      <c r="J196" s="22"/>
      <c r="K196" s="22"/>
      <c r="L196" s="22"/>
      <c r="M196" s="22"/>
      <c r="N196" s="22"/>
      <c r="O196" s="362" t="s">
        <v>39</v>
      </c>
      <c r="P196" s="362"/>
      <c r="Q196" s="362"/>
      <c r="R196" s="362"/>
    </row>
    <row r="197" spans="1:18" x14ac:dyDescent="0.3">
      <c r="A197" s="359" t="s">
        <v>151</v>
      </c>
      <c r="B197" s="359"/>
      <c r="C197" s="359"/>
      <c r="D197" s="359"/>
      <c r="E197" s="359"/>
      <c r="F197" s="359"/>
      <c r="G197" s="359"/>
      <c r="H197" s="359"/>
      <c r="I197" s="359"/>
      <c r="J197" s="359"/>
      <c r="K197" s="359"/>
      <c r="L197" s="359"/>
      <c r="M197" s="359"/>
      <c r="N197" s="359"/>
      <c r="O197" s="359"/>
      <c r="P197" s="359"/>
      <c r="Q197" s="359"/>
      <c r="R197" s="359"/>
    </row>
    <row r="198" spans="1:18" x14ac:dyDescent="0.3">
      <c r="A198" s="359" t="s">
        <v>2</v>
      </c>
      <c r="B198" s="359"/>
      <c r="C198" s="359"/>
      <c r="D198" s="359"/>
      <c r="E198" s="359"/>
      <c r="F198" s="359"/>
      <c r="G198" s="359"/>
      <c r="H198" s="359"/>
      <c r="I198" s="359"/>
      <c r="J198" s="359"/>
      <c r="K198" s="359"/>
      <c r="L198" s="359"/>
      <c r="M198" s="359"/>
      <c r="N198" s="359"/>
      <c r="O198" s="359"/>
      <c r="P198" s="359"/>
      <c r="Q198" s="359"/>
      <c r="R198" s="359"/>
    </row>
    <row r="199" spans="1:18" x14ac:dyDescent="0.3">
      <c r="A199" s="331" t="s">
        <v>40</v>
      </c>
      <c r="B199" s="331"/>
      <c r="C199" s="331"/>
      <c r="D199" s="331"/>
      <c r="E199" s="331"/>
      <c r="F199" s="331"/>
      <c r="G199" s="331"/>
      <c r="H199" s="331"/>
      <c r="I199" s="331"/>
      <c r="J199" s="331"/>
    </row>
    <row r="200" spans="1:18" x14ac:dyDescent="0.3">
      <c r="B200" s="215" t="s">
        <v>3</v>
      </c>
    </row>
    <row r="201" spans="1:18" ht="40.5" x14ac:dyDescent="0.3">
      <c r="A201" s="332" t="s">
        <v>25</v>
      </c>
      <c r="B201" s="332" t="s">
        <v>4</v>
      </c>
      <c r="C201" s="216" t="s">
        <v>5</v>
      </c>
      <c r="D201" s="332" t="s">
        <v>7</v>
      </c>
      <c r="E201" s="216" t="s">
        <v>8</v>
      </c>
      <c r="F201" s="332" t="s">
        <v>10</v>
      </c>
      <c r="G201" s="356" t="s">
        <v>12</v>
      </c>
      <c r="H201" s="357"/>
      <c r="I201" s="358"/>
      <c r="J201" s="356" t="s">
        <v>150</v>
      </c>
      <c r="K201" s="357"/>
      <c r="L201" s="357"/>
      <c r="M201" s="357"/>
      <c r="N201" s="357"/>
      <c r="O201" s="357"/>
      <c r="P201" s="357"/>
      <c r="Q201" s="357"/>
      <c r="R201" s="358"/>
    </row>
    <row r="202" spans="1:18" x14ac:dyDescent="0.3">
      <c r="A202" s="333"/>
      <c r="B202" s="333"/>
      <c r="C202" s="217" t="s">
        <v>6</v>
      </c>
      <c r="D202" s="333"/>
      <c r="E202" s="217" t="s">
        <v>9</v>
      </c>
      <c r="F202" s="333"/>
      <c r="G202" s="184" t="s">
        <v>13</v>
      </c>
      <c r="H202" s="184" t="s">
        <v>14</v>
      </c>
      <c r="I202" s="184" t="s">
        <v>15</v>
      </c>
      <c r="J202" s="184" t="s">
        <v>16</v>
      </c>
      <c r="K202" s="184" t="s">
        <v>17</v>
      </c>
      <c r="L202" s="184" t="s">
        <v>18</v>
      </c>
      <c r="M202" s="184" t="s">
        <v>19</v>
      </c>
      <c r="N202" s="184" t="s">
        <v>20</v>
      </c>
      <c r="O202" s="184" t="s">
        <v>21</v>
      </c>
      <c r="P202" s="184" t="s">
        <v>22</v>
      </c>
      <c r="Q202" s="184" t="s">
        <v>23</v>
      </c>
      <c r="R202" s="184" t="s">
        <v>24</v>
      </c>
    </row>
    <row r="203" spans="1:18" ht="304.5" customHeight="1" x14ac:dyDescent="0.3">
      <c r="A203" s="20">
        <v>15</v>
      </c>
      <c r="B203" s="14" t="s">
        <v>180</v>
      </c>
      <c r="C203" s="34" t="s">
        <v>181</v>
      </c>
      <c r="D203" s="194">
        <v>310800</v>
      </c>
      <c r="E203" s="20" t="s">
        <v>30</v>
      </c>
      <c r="F203" s="20" t="s">
        <v>26</v>
      </c>
      <c r="G203" s="37"/>
      <c r="H203" s="37"/>
      <c r="I203" s="37"/>
      <c r="J203" s="37"/>
      <c r="K203" s="37"/>
      <c r="L203" s="37"/>
      <c r="M203" s="37"/>
      <c r="N203" s="37"/>
      <c r="O203" s="37"/>
      <c r="P203" s="37"/>
      <c r="Q203" s="37"/>
      <c r="R203" s="37"/>
    </row>
    <row r="204" spans="1:18" ht="20.100000000000001" customHeight="1" x14ac:dyDescent="0.3">
      <c r="A204" s="22"/>
      <c r="B204" s="23"/>
      <c r="C204" s="66"/>
      <c r="D204" s="197"/>
      <c r="E204" s="25"/>
      <c r="F204" s="25"/>
      <c r="G204" s="36"/>
      <c r="H204" s="36"/>
      <c r="I204" s="36"/>
      <c r="J204" s="36"/>
      <c r="K204" s="36"/>
      <c r="L204" s="36"/>
      <c r="M204" s="36"/>
      <c r="N204" s="36"/>
      <c r="O204" s="110"/>
      <c r="P204" s="110"/>
      <c r="Q204" s="110"/>
      <c r="R204" s="110"/>
    </row>
    <row r="205" spans="1:18" ht="20.100000000000001" customHeight="1" x14ac:dyDescent="0.3">
      <c r="A205" s="22"/>
      <c r="B205" s="23"/>
      <c r="C205" s="66"/>
      <c r="D205" s="197"/>
      <c r="E205" s="25"/>
      <c r="F205" s="25"/>
      <c r="G205" s="36"/>
      <c r="H205" s="36"/>
      <c r="I205" s="36"/>
      <c r="J205" s="36"/>
      <c r="K205" s="36"/>
      <c r="L205" s="36"/>
      <c r="M205" s="36"/>
      <c r="N205" s="36"/>
      <c r="O205" s="36"/>
      <c r="P205" s="36"/>
      <c r="Q205" s="36"/>
      <c r="R205" s="36"/>
    </row>
    <row r="206" spans="1:18" ht="20.100000000000001" customHeight="1" x14ac:dyDescent="0.3">
      <c r="A206" s="22"/>
      <c r="B206" s="23"/>
      <c r="C206" s="66"/>
      <c r="D206" s="197"/>
      <c r="E206" s="25"/>
      <c r="F206" s="25"/>
      <c r="G206" s="36"/>
      <c r="H206" s="36"/>
      <c r="I206" s="36"/>
      <c r="J206" s="36"/>
      <c r="K206" s="36"/>
      <c r="L206" s="36"/>
      <c r="M206" s="36"/>
      <c r="N206" s="36"/>
      <c r="O206" s="36"/>
      <c r="P206" s="36"/>
      <c r="Q206" s="36"/>
      <c r="R206" s="36"/>
    </row>
    <row r="207" spans="1:18" x14ac:dyDescent="0.3">
      <c r="A207" s="22"/>
      <c r="B207" s="23"/>
      <c r="C207" s="23"/>
      <c r="D207" s="24"/>
      <c r="E207" s="25"/>
      <c r="F207" s="25"/>
      <c r="G207" s="22"/>
      <c r="H207" s="22"/>
      <c r="I207" s="22"/>
      <c r="J207" s="22"/>
      <c r="K207" s="22"/>
      <c r="L207" s="22"/>
      <c r="M207" s="22"/>
      <c r="N207" s="22"/>
      <c r="O207" s="365" t="s">
        <v>39</v>
      </c>
      <c r="P207" s="365"/>
      <c r="Q207" s="365"/>
      <c r="R207" s="365"/>
    </row>
    <row r="208" spans="1:18" x14ac:dyDescent="0.3">
      <c r="A208" s="359" t="s">
        <v>151</v>
      </c>
      <c r="B208" s="359"/>
      <c r="C208" s="359"/>
      <c r="D208" s="359"/>
      <c r="E208" s="359"/>
      <c r="F208" s="359"/>
      <c r="G208" s="359"/>
      <c r="H208" s="359"/>
      <c r="I208" s="359"/>
      <c r="J208" s="359"/>
      <c r="K208" s="359"/>
      <c r="L208" s="359"/>
      <c r="M208" s="359"/>
      <c r="N208" s="359"/>
      <c r="O208" s="359"/>
      <c r="P208" s="359"/>
      <c r="Q208" s="359"/>
      <c r="R208" s="359"/>
    </row>
    <row r="209" spans="1:18" x14ac:dyDescent="0.3">
      <c r="A209" s="359" t="s">
        <v>2</v>
      </c>
      <c r="B209" s="359"/>
      <c r="C209" s="359"/>
      <c r="D209" s="359"/>
      <c r="E209" s="359"/>
      <c r="F209" s="359"/>
      <c r="G209" s="359"/>
      <c r="H209" s="359"/>
      <c r="I209" s="359"/>
      <c r="J209" s="359"/>
      <c r="K209" s="359"/>
      <c r="L209" s="359"/>
      <c r="M209" s="359"/>
      <c r="N209" s="359"/>
      <c r="O209" s="359"/>
      <c r="P209" s="359"/>
      <c r="Q209" s="359"/>
      <c r="R209" s="359"/>
    </row>
    <row r="210" spans="1:18" x14ac:dyDescent="0.3">
      <c r="A210" s="331" t="s">
        <v>40</v>
      </c>
      <c r="B210" s="331"/>
      <c r="C210" s="331"/>
      <c r="D210" s="331"/>
      <c r="E210" s="331"/>
      <c r="F210" s="331"/>
      <c r="G210" s="331"/>
      <c r="H210" s="331"/>
      <c r="I210" s="331"/>
      <c r="J210" s="331"/>
    </row>
    <row r="211" spans="1:18" x14ac:dyDescent="0.3">
      <c r="B211" s="215" t="s">
        <v>3</v>
      </c>
    </row>
    <row r="212" spans="1:18" ht="40.5" customHeight="1" x14ac:dyDescent="0.3">
      <c r="A212" s="332" t="s">
        <v>25</v>
      </c>
      <c r="B212" s="332" t="s">
        <v>4</v>
      </c>
      <c r="C212" s="216" t="s">
        <v>5</v>
      </c>
      <c r="D212" s="332" t="s">
        <v>7</v>
      </c>
      <c r="E212" s="216" t="s">
        <v>8</v>
      </c>
      <c r="F212" s="332" t="s">
        <v>10</v>
      </c>
      <c r="G212" s="356" t="s">
        <v>12</v>
      </c>
      <c r="H212" s="357"/>
      <c r="I212" s="358"/>
      <c r="J212" s="356" t="s">
        <v>150</v>
      </c>
      <c r="K212" s="357"/>
      <c r="L212" s="357"/>
      <c r="M212" s="357"/>
      <c r="N212" s="357"/>
      <c r="O212" s="357"/>
      <c r="P212" s="357"/>
      <c r="Q212" s="357"/>
      <c r="R212" s="358"/>
    </row>
    <row r="213" spans="1:18" x14ac:dyDescent="0.3">
      <c r="A213" s="333"/>
      <c r="B213" s="333"/>
      <c r="C213" s="217" t="s">
        <v>6</v>
      </c>
      <c r="D213" s="333"/>
      <c r="E213" s="217" t="s">
        <v>9</v>
      </c>
      <c r="F213" s="333"/>
      <c r="G213" s="184" t="s">
        <v>13</v>
      </c>
      <c r="H213" s="184" t="s">
        <v>14</v>
      </c>
      <c r="I213" s="184" t="s">
        <v>15</v>
      </c>
      <c r="J213" s="184" t="s">
        <v>16</v>
      </c>
      <c r="K213" s="184" t="s">
        <v>17</v>
      </c>
      <c r="L213" s="184" t="s">
        <v>18</v>
      </c>
      <c r="M213" s="184" t="s">
        <v>19</v>
      </c>
      <c r="N213" s="184" t="s">
        <v>20</v>
      </c>
      <c r="O213" s="184" t="s">
        <v>21</v>
      </c>
      <c r="P213" s="184" t="s">
        <v>22</v>
      </c>
      <c r="Q213" s="184" t="s">
        <v>23</v>
      </c>
      <c r="R213" s="184" t="s">
        <v>24</v>
      </c>
    </row>
    <row r="214" spans="1:18" ht="340.5" customHeight="1" x14ac:dyDescent="0.3">
      <c r="A214" s="20">
        <v>16</v>
      </c>
      <c r="B214" s="14" t="s">
        <v>182</v>
      </c>
      <c r="C214" s="14" t="s">
        <v>183</v>
      </c>
      <c r="D214" s="194">
        <v>286200</v>
      </c>
      <c r="E214" s="20" t="s">
        <v>35</v>
      </c>
      <c r="F214" s="20" t="s">
        <v>26</v>
      </c>
      <c r="G214" s="37"/>
      <c r="H214" s="37"/>
      <c r="I214" s="37"/>
      <c r="J214" s="37"/>
      <c r="K214" s="37"/>
      <c r="L214" s="37"/>
      <c r="M214" s="37"/>
      <c r="N214" s="37"/>
      <c r="O214" s="37"/>
      <c r="P214" s="37"/>
      <c r="Q214" s="37"/>
      <c r="R214" s="37"/>
    </row>
    <row r="215" spans="1:18" ht="21" customHeight="1" x14ac:dyDescent="0.3">
      <c r="A215" s="25"/>
      <c r="B215" s="23"/>
      <c r="C215" s="23"/>
      <c r="D215" s="197"/>
      <c r="E215" s="25"/>
      <c r="F215" s="25"/>
      <c r="G215" s="36"/>
      <c r="H215" s="36"/>
      <c r="I215" s="36"/>
      <c r="J215" s="36"/>
      <c r="K215" s="36"/>
      <c r="L215" s="36"/>
      <c r="M215" s="36"/>
      <c r="N215" s="36"/>
      <c r="O215" s="110"/>
      <c r="P215" s="110"/>
      <c r="Q215" s="110"/>
      <c r="R215" s="110"/>
    </row>
    <row r="216" spans="1:18" x14ac:dyDescent="0.3">
      <c r="A216" s="22"/>
      <c r="B216" s="23"/>
      <c r="C216" s="23"/>
      <c r="D216" s="24"/>
      <c r="E216" s="25"/>
      <c r="F216" s="25"/>
      <c r="G216" s="22"/>
      <c r="H216" s="22"/>
      <c r="I216" s="22"/>
      <c r="J216" s="22"/>
      <c r="K216" s="22"/>
      <c r="L216" s="22"/>
      <c r="M216" s="22"/>
      <c r="N216" s="22"/>
      <c r="O216" s="364" t="s">
        <v>39</v>
      </c>
      <c r="P216" s="364"/>
      <c r="Q216" s="364"/>
      <c r="R216" s="364"/>
    </row>
    <row r="217" spans="1:18" x14ac:dyDescent="0.3">
      <c r="A217" s="359" t="s">
        <v>151</v>
      </c>
      <c r="B217" s="359"/>
      <c r="C217" s="359"/>
      <c r="D217" s="359"/>
      <c r="E217" s="359"/>
      <c r="F217" s="359"/>
      <c r="G217" s="359"/>
      <c r="H217" s="359"/>
      <c r="I217" s="359"/>
      <c r="J217" s="359"/>
      <c r="K217" s="359"/>
      <c r="L217" s="359"/>
      <c r="M217" s="359"/>
      <c r="N217" s="359"/>
      <c r="O217" s="359"/>
      <c r="P217" s="359"/>
      <c r="Q217" s="359"/>
      <c r="R217" s="359"/>
    </row>
    <row r="218" spans="1:18" x14ac:dyDescent="0.3">
      <c r="A218" s="359" t="s">
        <v>2</v>
      </c>
      <c r="B218" s="359"/>
      <c r="C218" s="359"/>
      <c r="D218" s="359"/>
      <c r="E218" s="359"/>
      <c r="F218" s="359"/>
      <c r="G218" s="359"/>
      <c r="H218" s="359"/>
      <c r="I218" s="359"/>
      <c r="J218" s="359"/>
      <c r="K218" s="359"/>
      <c r="L218" s="359"/>
      <c r="M218" s="359"/>
      <c r="N218" s="359"/>
      <c r="O218" s="359"/>
      <c r="P218" s="359"/>
      <c r="Q218" s="359"/>
      <c r="R218" s="359"/>
    </row>
    <row r="219" spans="1:18" x14ac:dyDescent="0.3">
      <c r="A219" s="331" t="s">
        <v>40</v>
      </c>
      <c r="B219" s="331"/>
      <c r="C219" s="331"/>
      <c r="D219" s="331"/>
      <c r="E219" s="331"/>
      <c r="F219" s="331"/>
      <c r="G219" s="331"/>
      <c r="H219" s="331"/>
      <c r="I219" s="331"/>
      <c r="J219" s="331"/>
    </row>
    <row r="220" spans="1:18" x14ac:dyDescent="0.3">
      <c r="B220" s="215" t="s">
        <v>3</v>
      </c>
    </row>
    <row r="221" spans="1:18" ht="40.5" x14ac:dyDescent="0.3">
      <c r="A221" s="332" t="s">
        <v>25</v>
      </c>
      <c r="B221" s="332" t="s">
        <v>4</v>
      </c>
      <c r="C221" s="216" t="s">
        <v>5</v>
      </c>
      <c r="D221" s="332" t="s">
        <v>7</v>
      </c>
      <c r="E221" s="216" t="s">
        <v>8</v>
      </c>
      <c r="F221" s="332" t="s">
        <v>10</v>
      </c>
      <c r="G221" s="356" t="s">
        <v>12</v>
      </c>
      <c r="H221" s="357"/>
      <c r="I221" s="358"/>
      <c r="J221" s="356" t="s">
        <v>150</v>
      </c>
      <c r="K221" s="357"/>
      <c r="L221" s="357"/>
      <c r="M221" s="357"/>
      <c r="N221" s="357"/>
      <c r="O221" s="357"/>
      <c r="P221" s="357"/>
      <c r="Q221" s="357"/>
      <c r="R221" s="358"/>
    </row>
    <row r="222" spans="1:18" x14ac:dyDescent="0.3">
      <c r="A222" s="333"/>
      <c r="B222" s="333"/>
      <c r="C222" s="217" t="s">
        <v>6</v>
      </c>
      <c r="D222" s="333"/>
      <c r="E222" s="217" t="s">
        <v>9</v>
      </c>
      <c r="F222" s="333"/>
      <c r="G222" s="184" t="s">
        <v>13</v>
      </c>
      <c r="H222" s="184" t="s">
        <v>14</v>
      </c>
      <c r="I222" s="184" t="s">
        <v>15</v>
      </c>
      <c r="J222" s="184" t="s">
        <v>16</v>
      </c>
      <c r="K222" s="184" t="s">
        <v>17</v>
      </c>
      <c r="L222" s="184" t="s">
        <v>18</v>
      </c>
      <c r="M222" s="184" t="s">
        <v>19</v>
      </c>
      <c r="N222" s="184" t="s">
        <v>20</v>
      </c>
      <c r="O222" s="184" t="s">
        <v>21</v>
      </c>
      <c r="P222" s="184" t="s">
        <v>22</v>
      </c>
      <c r="Q222" s="184" t="s">
        <v>23</v>
      </c>
      <c r="R222" s="184" t="s">
        <v>24</v>
      </c>
    </row>
    <row r="223" spans="1:18" ht="350.25" customHeight="1" x14ac:dyDescent="0.3">
      <c r="A223" s="20">
        <v>17</v>
      </c>
      <c r="B223" s="14" t="s">
        <v>184</v>
      </c>
      <c r="C223" s="14" t="s">
        <v>185</v>
      </c>
      <c r="D223" s="194">
        <v>499300</v>
      </c>
      <c r="E223" s="20" t="s">
        <v>29</v>
      </c>
      <c r="F223" s="20" t="s">
        <v>26</v>
      </c>
      <c r="G223" s="37"/>
      <c r="H223" s="37"/>
      <c r="I223" s="37"/>
      <c r="J223" s="37"/>
      <c r="K223" s="37"/>
      <c r="L223" s="37"/>
      <c r="M223" s="37"/>
      <c r="N223" s="37"/>
      <c r="O223" s="37"/>
      <c r="P223" s="37"/>
      <c r="Q223" s="37"/>
      <c r="R223" s="37"/>
    </row>
    <row r="224" spans="1:18" ht="21" customHeight="1" x14ac:dyDescent="0.3">
      <c r="A224" s="25"/>
      <c r="B224" s="23"/>
      <c r="C224" s="23"/>
      <c r="D224" s="197"/>
      <c r="E224" s="25"/>
      <c r="F224" s="25"/>
      <c r="G224" s="36"/>
      <c r="H224" s="36"/>
      <c r="I224" s="36"/>
      <c r="J224" s="36"/>
      <c r="K224" s="36"/>
      <c r="L224" s="36"/>
      <c r="M224" s="36"/>
      <c r="N224" s="36"/>
      <c r="O224" s="110"/>
      <c r="P224" s="110"/>
      <c r="Q224" s="110"/>
      <c r="R224" s="110"/>
    </row>
    <row r="225" spans="1:18" x14ac:dyDescent="0.3">
      <c r="A225" s="22"/>
      <c r="B225" s="23"/>
      <c r="C225" s="23"/>
      <c r="D225" s="24"/>
      <c r="E225" s="25"/>
      <c r="F225" s="25"/>
      <c r="G225" s="22"/>
      <c r="H225" s="22"/>
      <c r="I225" s="22"/>
      <c r="J225" s="22"/>
      <c r="K225" s="22"/>
      <c r="L225" s="22"/>
      <c r="M225" s="22"/>
      <c r="N225" s="22"/>
      <c r="O225" s="364" t="s">
        <v>39</v>
      </c>
      <c r="P225" s="364"/>
      <c r="Q225" s="364"/>
      <c r="R225" s="364"/>
    </row>
    <row r="226" spans="1:18" x14ac:dyDescent="0.3">
      <c r="A226" s="359" t="s">
        <v>151</v>
      </c>
      <c r="B226" s="359"/>
      <c r="C226" s="359"/>
      <c r="D226" s="359"/>
      <c r="E226" s="359"/>
      <c r="F226" s="359"/>
      <c r="G226" s="359"/>
      <c r="H226" s="359"/>
      <c r="I226" s="359"/>
      <c r="J226" s="359"/>
      <c r="K226" s="359"/>
      <c r="L226" s="359"/>
      <c r="M226" s="359"/>
      <c r="N226" s="359"/>
      <c r="O226" s="359"/>
      <c r="P226" s="359"/>
      <c r="Q226" s="359"/>
      <c r="R226" s="359"/>
    </row>
    <row r="227" spans="1:18" x14ac:dyDescent="0.3">
      <c r="A227" s="359" t="s">
        <v>2</v>
      </c>
      <c r="B227" s="359"/>
      <c r="C227" s="359"/>
      <c r="D227" s="359"/>
      <c r="E227" s="359"/>
      <c r="F227" s="359"/>
      <c r="G227" s="359"/>
      <c r="H227" s="359"/>
      <c r="I227" s="359"/>
      <c r="J227" s="359"/>
      <c r="K227" s="359"/>
      <c r="L227" s="359"/>
      <c r="M227" s="359"/>
      <c r="N227" s="359"/>
      <c r="O227" s="359"/>
      <c r="P227" s="359"/>
      <c r="Q227" s="359"/>
      <c r="R227" s="359"/>
    </row>
    <row r="228" spans="1:18" x14ac:dyDescent="0.3">
      <c r="A228" s="331" t="s">
        <v>40</v>
      </c>
      <c r="B228" s="331"/>
      <c r="C228" s="331"/>
      <c r="D228" s="331"/>
      <c r="E228" s="331"/>
      <c r="F228" s="331"/>
      <c r="G228" s="331"/>
      <c r="H228" s="331"/>
      <c r="I228" s="331"/>
      <c r="J228" s="331"/>
    </row>
    <row r="229" spans="1:18" x14ac:dyDescent="0.3">
      <c r="B229" s="215" t="s">
        <v>3</v>
      </c>
    </row>
    <row r="230" spans="1:18" ht="40.5" x14ac:dyDescent="0.3">
      <c r="A230" s="332" t="s">
        <v>25</v>
      </c>
      <c r="B230" s="332" t="s">
        <v>4</v>
      </c>
      <c r="C230" s="216" t="s">
        <v>5</v>
      </c>
      <c r="D230" s="332" t="s">
        <v>7</v>
      </c>
      <c r="E230" s="216" t="s">
        <v>8</v>
      </c>
      <c r="F230" s="332" t="s">
        <v>10</v>
      </c>
      <c r="G230" s="356" t="s">
        <v>12</v>
      </c>
      <c r="H230" s="357"/>
      <c r="I230" s="358"/>
      <c r="J230" s="356" t="s">
        <v>150</v>
      </c>
      <c r="K230" s="357"/>
      <c r="L230" s="357"/>
      <c r="M230" s="357"/>
      <c r="N230" s="357"/>
      <c r="O230" s="357"/>
      <c r="P230" s="357"/>
      <c r="Q230" s="357"/>
      <c r="R230" s="358"/>
    </row>
    <row r="231" spans="1:18" x14ac:dyDescent="0.3">
      <c r="A231" s="333"/>
      <c r="B231" s="333"/>
      <c r="C231" s="217" t="s">
        <v>6</v>
      </c>
      <c r="D231" s="333"/>
      <c r="E231" s="217" t="s">
        <v>9</v>
      </c>
      <c r="F231" s="333"/>
      <c r="G231" s="184" t="s">
        <v>13</v>
      </c>
      <c r="H231" s="184" t="s">
        <v>14</v>
      </c>
      <c r="I231" s="184" t="s">
        <v>15</v>
      </c>
      <c r="J231" s="184" t="s">
        <v>16</v>
      </c>
      <c r="K231" s="184" t="s">
        <v>17</v>
      </c>
      <c r="L231" s="184" t="s">
        <v>18</v>
      </c>
      <c r="M231" s="184" t="s">
        <v>19</v>
      </c>
      <c r="N231" s="184" t="s">
        <v>20</v>
      </c>
      <c r="O231" s="184" t="s">
        <v>21</v>
      </c>
      <c r="P231" s="184" t="s">
        <v>22</v>
      </c>
      <c r="Q231" s="184" t="s">
        <v>23</v>
      </c>
      <c r="R231" s="184" t="s">
        <v>24</v>
      </c>
    </row>
    <row r="232" spans="1:18" ht="283.5" x14ac:dyDescent="0.3">
      <c r="A232" s="20">
        <v>18</v>
      </c>
      <c r="B232" s="14" t="s">
        <v>186</v>
      </c>
      <c r="C232" s="193" t="s">
        <v>187</v>
      </c>
      <c r="D232" s="194">
        <v>52100</v>
      </c>
      <c r="E232" s="20" t="s">
        <v>28</v>
      </c>
      <c r="F232" s="20" t="s">
        <v>26</v>
      </c>
      <c r="G232" s="37"/>
      <c r="H232" s="37"/>
      <c r="I232" s="37"/>
      <c r="J232" s="37"/>
      <c r="K232" s="37"/>
      <c r="L232" s="37"/>
      <c r="M232" s="37"/>
      <c r="N232" s="37"/>
      <c r="O232" s="37"/>
      <c r="P232" s="37"/>
      <c r="Q232" s="37"/>
      <c r="R232" s="37"/>
    </row>
    <row r="237" spans="1:18" x14ac:dyDescent="0.3">
      <c r="A237" s="22"/>
      <c r="B237" s="23"/>
      <c r="C237" s="23"/>
      <c r="D237" s="24"/>
      <c r="E237" s="25"/>
      <c r="F237" s="25"/>
      <c r="G237" s="22"/>
      <c r="H237" s="22"/>
      <c r="I237" s="22"/>
      <c r="J237" s="22"/>
      <c r="K237" s="22"/>
      <c r="L237" s="22"/>
      <c r="M237" s="22"/>
      <c r="N237" s="22"/>
      <c r="O237" s="362" t="s">
        <v>39</v>
      </c>
      <c r="P237" s="362"/>
      <c r="Q237" s="362"/>
      <c r="R237" s="362"/>
    </row>
    <row r="238" spans="1:18" x14ac:dyDescent="0.3">
      <c r="A238" s="359" t="s">
        <v>151</v>
      </c>
      <c r="B238" s="359"/>
      <c r="C238" s="359"/>
      <c r="D238" s="359"/>
      <c r="E238" s="359"/>
      <c r="F238" s="359"/>
      <c r="G238" s="359"/>
      <c r="H238" s="359"/>
      <c r="I238" s="359"/>
      <c r="J238" s="359"/>
      <c r="K238" s="359"/>
      <c r="L238" s="359"/>
      <c r="M238" s="359"/>
      <c r="N238" s="359"/>
      <c r="O238" s="359"/>
      <c r="P238" s="359"/>
      <c r="Q238" s="359"/>
      <c r="R238" s="359"/>
    </row>
    <row r="239" spans="1:18" x14ac:dyDescent="0.3">
      <c r="A239" s="359" t="s">
        <v>2</v>
      </c>
      <c r="B239" s="359"/>
      <c r="C239" s="359"/>
      <c r="D239" s="359"/>
      <c r="E239" s="359"/>
      <c r="F239" s="359"/>
      <c r="G239" s="359"/>
      <c r="H239" s="359"/>
      <c r="I239" s="359"/>
      <c r="J239" s="359"/>
      <c r="K239" s="359"/>
      <c r="L239" s="359"/>
      <c r="M239" s="359"/>
      <c r="N239" s="359"/>
      <c r="O239" s="359"/>
      <c r="P239" s="359"/>
      <c r="Q239" s="359"/>
      <c r="R239" s="359"/>
    </row>
    <row r="240" spans="1:18" x14ac:dyDescent="0.3">
      <c r="A240" s="331" t="s">
        <v>40</v>
      </c>
      <c r="B240" s="331"/>
      <c r="C240" s="331"/>
      <c r="D240" s="331"/>
      <c r="E240" s="331"/>
      <c r="F240" s="331"/>
      <c r="G240" s="331"/>
      <c r="H240" s="331"/>
      <c r="I240" s="331"/>
      <c r="J240" s="331"/>
    </row>
    <row r="241" spans="1:18" x14ac:dyDescent="0.3">
      <c r="B241" s="215" t="s">
        <v>3</v>
      </c>
    </row>
    <row r="242" spans="1:18" ht="40.5" x14ac:dyDescent="0.3">
      <c r="A242" s="332" t="s">
        <v>25</v>
      </c>
      <c r="B242" s="332" t="s">
        <v>4</v>
      </c>
      <c r="C242" s="216" t="s">
        <v>5</v>
      </c>
      <c r="D242" s="332" t="s">
        <v>7</v>
      </c>
      <c r="E242" s="216" t="s">
        <v>8</v>
      </c>
      <c r="F242" s="332" t="s">
        <v>10</v>
      </c>
      <c r="G242" s="356" t="s">
        <v>12</v>
      </c>
      <c r="H242" s="357"/>
      <c r="I242" s="358"/>
      <c r="J242" s="356" t="s">
        <v>150</v>
      </c>
      <c r="K242" s="357"/>
      <c r="L242" s="357"/>
      <c r="M242" s="357"/>
      <c r="N242" s="357"/>
      <c r="O242" s="357"/>
      <c r="P242" s="357"/>
      <c r="Q242" s="357"/>
      <c r="R242" s="358"/>
    </row>
    <row r="243" spans="1:18" x14ac:dyDescent="0.3">
      <c r="A243" s="333"/>
      <c r="B243" s="333"/>
      <c r="C243" s="217" t="s">
        <v>6</v>
      </c>
      <c r="D243" s="333"/>
      <c r="E243" s="217" t="s">
        <v>9</v>
      </c>
      <c r="F243" s="333"/>
      <c r="G243" s="184" t="s">
        <v>13</v>
      </c>
      <c r="H243" s="184" t="s">
        <v>14</v>
      </c>
      <c r="I243" s="184" t="s">
        <v>15</v>
      </c>
      <c r="J243" s="184" t="s">
        <v>16</v>
      </c>
      <c r="K243" s="184" t="s">
        <v>17</v>
      </c>
      <c r="L243" s="184" t="s">
        <v>18</v>
      </c>
      <c r="M243" s="184" t="s">
        <v>19</v>
      </c>
      <c r="N243" s="184" t="s">
        <v>20</v>
      </c>
      <c r="O243" s="184" t="s">
        <v>21</v>
      </c>
      <c r="P243" s="184" t="s">
        <v>22</v>
      </c>
      <c r="Q243" s="184" t="s">
        <v>23</v>
      </c>
      <c r="R243" s="184" t="s">
        <v>24</v>
      </c>
    </row>
    <row r="244" spans="1:18" ht="303.75" x14ac:dyDescent="0.3">
      <c r="A244" s="20">
        <v>19</v>
      </c>
      <c r="B244" s="14" t="s">
        <v>188</v>
      </c>
      <c r="C244" s="14" t="s">
        <v>189</v>
      </c>
      <c r="D244" s="194">
        <v>90500</v>
      </c>
      <c r="E244" s="20" t="s">
        <v>32</v>
      </c>
      <c r="F244" s="20" t="s">
        <v>26</v>
      </c>
      <c r="G244" s="37"/>
      <c r="H244" s="37"/>
      <c r="I244" s="37"/>
      <c r="J244" s="37"/>
      <c r="K244" s="37"/>
      <c r="L244" s="37"/>
      <c r="M244" s="37"/>
      <c r="N244" s="37"/>
      <c r="O244" s="37"/>
      <c r="P244" s="37"/>
      <c r="Q244" s="37"/>
      <c r="R244" s="37"/>
    </row>
    <row r="248" spans="1:18" x14ac:dyDescent="0.3">
      <c r="A248" s="22"/>
      <c r="B248" s="23"/>
      <c r="C248" s="23"/>
      <c r="D248" s="24"/>
      <c r="E248" s="25"/>
      <c r="F248" s="25"/>
      <c r="G248" s="22"/>
      <c r="H248" s="22"/>
      <c r="I248" s="22"/>
      <c r="J248" s="22"/>
      <c r="K248" s="22"/>
      <c r="L248" s="22"/>
      <c r="M248" s="22"/>
      <c r="N248" s="22"/>
      <c r="O248" s="362" t="s">
        <v>39</v>
      </c>
      <c r="P248" s="362"/>
      <c r="Q248" s="362"/>
      <c r="R248" s="362"/>
    </row>
    <row r="249" spans="1:18" x14ac:dyDescent="0.3">
      <c r="A249" s="359" t="s">
        <v>151</v>
      </c>
      <c r="B249" s="359"/>
      <c r="C249" s="359"/>
      <c r="D249" s="359"/>
      <c r="E249" s="359"/>
      <c r="F249" s="359"/>
      <c r="G249" s="359"/>
      <c r="H249" s="359"/>
      <c r="I249" s="359"/>
      <c r="J249" s="359"/>
      <c r="K249" s="359"/>
      <c r="L249" s="359"/>
      <c r="M249" s="359"/>
      <c r="N249" s="359"/>
      <c r="O249" s="359"/>
      <c r="P249" s="359"/>
      <c r="Q249" s="359"/>
      <c r="R249" s="359"/>
    </row>
    <row r="250" spans="1:18" x14ac:dyDescent="0.3">
      <c r="A250" s="359" t="s">
        <v>2</v>
      </c>
      <c r="B250" s="359"/>
      <c r="C250" s="359"/>
      <c r="D250" s="359"/>
      <c r="E250" s="359"/>
      <c r="F250" s="359"/>
      <c r="G250" s="359"/>
      <c r="H250" s="359"/>
      <c r="I250" s="359"/>
      <c r="J250" s="359"/>
      <c r="K250" s="359"/>
      <c r="L250" s="359"/>
      <c r="M250" s="359"/>
      <c r="N250" s="359"/>
      <c r="O250" s="359"/>
      <c r="P250" s="359"/>
      <c r="Q250" s="359"/>
      <c r="R250" s="359"/>
    </row>
    <row r="251" spans="1:18" x14ac:dyDescent="0.3">
      <c r="A251" s="331" t="s">
        <v>40</v>
      </c>
      <c r="B251" s="331"/>
      <c r="C251" s="331"/>
      <c r="D251" s="331"/>
      <c r="E251" s="331"/>
      <c r="F251" s="331"/>
      <c r="G251" s="331"/>
      <c r="H251" s="331"/>
      <c r="I251" s="331"/>
      <c r="J251" s="331"/>
    </row>
    <row r="252" spans="1:18" x14ac:dyDescent="0.3">
      <c r="B252" s="215" t="s">
        <v>3</v>
      </c>
    </row>
    <row r="253" spans="1:18" ht="40.5" x14ac:dyDescent="0.3">
      <c r="A253" s="332" t="s">
        <v>25</v>
      </c>
      <c r="B253" s="332" t="s">
        <v>4</v>
      </c>
      <c r="C253" s="216" t="s">
        <v>5</v>
      </c>
      <c r="D253" s="332" t="s">
        <v>7</v>
      </c>
      <c r="E253" s="216" t="s">
        <v>8</v>
      </c>
      <c r="F253" s="332" t="s">
        <v>10</v>
      </c>
      <c r="G253" s="356" t="s">
        <v>12</v>
      </c>
      <c r="H253" s="357"/>
      <c r="I253" s="358"/>
      <c r="J253" s="356" t="s">
        <v>150</v>
      </c>
      <c r="K253" s="357"/>
      <c r="L253" s="357"/>
      <c r="M253" s="357"/>
      <c r="N253" s="357"/>
      <c r="O253" s="357"/>
      <c r="P253" s="357"/>
      <c r="Q253" s="357"/>
      <c r="R253" s="358"/>
    </row>
    <row r="254" spans="1:18" x14ac:dyDescent="0.3">
      <c r="A254" s="333"/>
      <c r="B254" s="333"/>
      <c r="C254" s="217" t="s">
        <v>6</v>
      </c>
      <c r="D254" s="333"/>
      <c r="E254" s="217" t="s">
        <v>9</v>
      </c>
      <c r="F254" s="333"/>
      <c r="G254" s="184" t="s">
        <v>13</v>
      </c>
      <c r="H254" s="184" t="s">
        <v>14</v>
      </c>
      <c r="I254" s="184" t="s">
        <v>15</v>
      </c>
      <c r="J254" s="184" t="s">
        <v>16</v>
      </c>
      <c r="K254" s="184" t="s">
        <v>17</v>
      </c>
      <c r="L254" s="184" t="s">
        <v>18</v>
      </c>
      <c r="M254" s="184" t="s">
        <v>19</v>
      </c>
      <c r="N254" s="184" t="s">
        <v>20</v>
      </c>
      <c r="O254" s="184" t="s">
        <v>21</v>
      </c>
      <c r="P254" s="184" t="s">
        <v>22</v>
      </c>
      <c r="Q254" s="184" t="s">
        <v>23</v>
      </c>
      <c r="R254" s="184" t="s">
        <v>24</v>
      </c>
    </row>
    <row r="255" spans="1:18" ht="344.25" x14ac:dyDescent="0.3">
      <c r="A255" s="20">
        <v>20</v>
      </c>
      <c r="B255" s="14" t="s">
        <v>190</v>
      </c>
      <c r="C255" s="14" t="s">
        <v>191</v>
      </c>
      <c r="D255" s="194">
        <v>127100</v>
      </c>
      <c r="E255" s="20" t="s">
        <v>28</v>
      </c>
      <c r="F255" s="20" t="s">
        <v>26</v>
      </c>
      <c r="G255" s="37"/>
      <c r="H255" s="37"/>
      <c r="I255" s="37"/>
      <c r="J255" s="37"/>
      <c r="K255" s="37"/>
      <c r="L255" s="37"/>
      <c r="M255" s="37"/>
      <c r="N255" s="37"/>
      <c r="O255" s="37"/>
      <c r="P255" s="37"/>
      <c r="Q255" s="37"/>
      <c r="R255" s="37"/>
    </row>
    <row r="256" spans="1:18" x14ac:dyDescent="0.3">
      <c r="A256" s="22"/>
      <c r="B256" s="23"/>
      <c r="C256" s="23"/>
      <c r="D256" s="197"/>
      <c r="E256" s="25"/>
      <c r="F256" s="25"/>
      <c r="G256" s="36"/>
      <c r="H256" s="36"/>
      <c r="I256" s="36"/>
      <c r="J256" s="36"/>
      <c r="K256" s="36"/>
      <c r="L256" s="36"/>
      <c r="M256" s="36"/>
      <c r="N256" s="36"/>
      <c r="O256" s="36"/>
      <c r="P256" s="36"/>
      <c r="Q256" s="36"/>
      <c r="R256" s="36"/>
    </row>
    <row r="257" spans="1:18" x14ac:dyDescent="0.3">
      <c r="A257" s="22"/>
      <c r="B257" s="23"/>
      <c r="C257" s="23"/>
      <c r="D257" s="24"/>
      <c r="E257" s="25"/>
      <c r="F257" s="25"/>
      <c r="G257" s="22"/>
      <c r="H257" s="22"/>
      <c r="I257" s="22"/>
      <c r="J257" s="22"/>
      <c r="K257" s="22"/>
      <c r="L257" s="22"/>
      <c r="M257" s="22"/>
      <c r="N257" s="22"/>
      <c r="O257" s="362" t="s">
        <v>39</v>
      </c>
      <c r="P257" s="362"/>
      <c r="Q257" s="362"/>
      <c r="R257" s="362"/>
    </row>
    <row r="258" spans="1:18" x14ac:dyDescent="0.3">
      <c r="A258" s="359" t="s">
        <v>151</v>
      </c>
      <c r="B258" s="359"/>
      <c r="C258" s="359"/>
      <c r="D258" s="359"/>
      <c r="E258" s="359"/>
      <c r="F258" s="359"/>
      <c r="G258" s="359"/>
      <c r="H258" s="359"/>
      <c r="I258" s="359"/>
      <c r="J258" s="359"/>
      <c r="K258" s="359"/>
      <c r="L258" s="359"/>
      <c r="M258" s="359"/>
      <c r="N258" s="359"/>
      <c r="O258" s="359"/>
      <c r="P258" s="359"/>
      <c r="Q258" s="359"/>
      <c r="R258" s="359"/>
    </row>
    <row r="259" spans="1:18" x14ac:dyDescent="0.3">
      <c r="A259" s="359" t="s">
        <v>2</v>
      </c>
      <c r="B259" s="359"/>
      <c r="C259" s="359"/>
      <c r="D259" s="359"/>
      <c r="E259" s="359"/>
      <c r="F259" s="359"/>
      <c r="G259" s="359"/>
      <c r="H259" s="359"/>
      <c r="I259" s="359"/>
      <c r="J259" s="359"/>
      <c r="K259" s="359"/>
      <c r="L259" s="359"/>
      <c r="M259" s="359"/>
      <c r="N259" s="359"/>
      <c r="O259" s="359"/>
      <c r="P259" s="359"/>
      <c r="Q259" s="359"/>
      <c r="R259" s="359"/>
    </row>
    <row r="260" spans="1:18" x14ac:dyDescent="0.3">
      <c r="A260" s="331" t="s">
        <v>40</v>
      </c>
      <c r="B260" s="331"/>
      <c r="C260" s="331"/>
      <c r="D260" s="331"/>
      <c r="E260" s="331"/>
      <c r="F260" s="331"/>
      <c r="G260" s="331"/>
      <c r="H260" s="331"/>
      <c r="I260" s="331"/>
      <c r="J260" s="331"/>
    </row>
    <row r="261" spans="1:18" x14ac:dyDescent="0.3">
      <c r="B261" s="215" t="s">
        <v>3</v>
      </c>
    </row>
    <row r="262" spans="1:18" ht="40.5" x14ac:dyDescent="0.3">
      <c r="A262" s="332" t="s">
        <v>25</v>
      </c>
      <c r="B262" s="332" t="s">
        <v>4</v>
      </c>
      <c r="C262" s="216" t="s">
        <v>5</v>
      </c>
      <c r="D262" s="332" t="s">
        <v>7</v>
      </c>
      <c r="E262" s="216" t="s">
        <v>8</v>
      </c>
      <c r="F262" s="332" t="s">
        <v>10</v>
      </c>
      <c r="G262" s="356" t="s">
        <v>12</v>
      </c>
      <c r="H262" s="357"/>
      <c r="I262" s="358"/>
      <c r="J262" s="356" t="s">
        <v>150</v>
      </c>
      <c r="K262" s="357"/>
      <c r="L262" s="357"/>
      <c r="M262" s="357"/>
      <c r="N262" s="357"/>
      <c r="O262" s="357"/>
      <c r="P262" s="357"/>
      <c r="Q262" s="357"/>
      <c r="R262" s="358"/>
    </row>
    <row r="263" spans="1:18" x14ac:dyDescent="0.3">
      <c r="A263" s="333"/>
      <c r="B263" s="333"/>
      <c r="C263" s="217" t="s">
        <v>6</v>
      </c>
      <c r="D263" s="333"/>
      <c r="E263" s="217" t="s">
        <v>9</v>
      </c>
      <c r="F263" s="333"/>
      <c r="G263" s="184" t="s">
        <v>13</v>
      </c>
      <c r="H263" s="184" t="s">
        <v>14</v>
      </c>
      <c r="I263" s="184" t="s">
        <v>15</v>
      </c>
      <c r="J263" s="184" t="s">
        <v>16</v>
      </c>
      <c r="K263" s="184" t="s">
        <v>17</v>
      </c>
      <c r="L263" s="184" t="s">
        <v>18</v>
      </c>
      <c r="M263" s="184" t="s">
        <v>19</v>
      </c>
      <c r="N263" s="184" t="s">
        <v>20</v>
      </c>
      <c r="O263" s="184" t="s">
        <v>21</v>
      </c>
      <c r="P263" s="184" t="s">
        <v>22</v>
      </c>
      <c r="Q263" s="184" t="s">
        <v>23</v>
      </c>
      <c r="R263" s="184" t="s">
        <v>24</v>
      </c>
    </row>
    <row r="264" spans="1:18" ht="330.75" x14ac:dyDescent="0.3">
      <c r="A264" s="20">
        <v>21</v>
      </c>
      <c r="B264" s="14" t="s">
        <v>192</v>
      </c>
      <c r="C264" s="195" t="s">
        <v>193</v>
      </c>
      <c r="D264" s="194">
        <v>491000</v>
      </c>
      <c r="E264" s="20" t="s">
        <v>36</v>
      </c>
      <c r="F264" s="20" t="s">
        <v>26</v>
      </c>
      <c r="G264" s="37"/>
      <c r="H264" s="37"/>
      <c r="I264" s="37"/>
      <c r="J264" s="37"/>
      <c r="K264" s="37"/>
      <c r="L264" s="37"/>
      <c r="M264" s="37"/>
      <c r="N264" s="37"/>
      <c r="O264" s="37"/>
      <c r="P264" s="37"/>
      <c r="Q264" s="37"/>
      <c r="R264" s="37"/>
    </row>
    <row r="267" spans="1:18" x14ac:dyDescent="0.3">
      <c r="O267" s="363" t="s">
        <v>196</v>
      </c>
      <c r="P267" s="363"/>
      <c r="Q267" s="363"/>
      <c r="R267" s="363"/>
    </row>
    <row r="268" spans="1:18" ht="40.5" x14ac:dyDescent="0.3">
      <c r="A268" s="332" t="s">
        <v>25</v>
      </c>
      <c r="B268" s="332" t="s">
        <v>4</v>
      </c>
      <c r="C268" s="216" t="s">
        <v>5</v>
      </c>
      <c r="D268" s="332" t="s">
        <v>7</v>
      </c>
      <c r="E268" s="216" t="s">
        <v>8</v>
      </c>
      <c r="F268" s="332" t="s">
        <v>10</v>
      </c>
      <c r="G268" s="356" t="s">
        <v>12</v>
      </c>
      <c r="H268" s="357"/>
      <c r="I268" s="358"/>
      <c r="J268" s="356" t="s">
        <v>150</v>
      </c>
      <c r="K268" s="357"/>
      <c r="L268" s="357"/>
      <c r="M268" s="357"/>
      <c r="N268" s="357"/>
      <c r="O268" s="357"/>
      <c r="P268" s="357"/>
      <c r="Q268" s="357"/>
      <c r="R268" s="358"/>
    </row>
    <row r="269" spans="1:18" x14ac:dyDescent="0.3">
      <c r="A269" s="333"/>
      <c r="B269" s="333"/>
      <c r="C269" s="217" t="s">
        <v>6</v>
      </c>
      <c r="D269" s="333"/>
      <c r="E269" s="217" t="s">
        <v>9</v>
      </c>
      <c r="F269" s="333"/>
      <c r="G269" s="184" t="s">
        <v>13</v>
      </c>
      <c r="H269" s="184" t="s">
        <v>14</v>
      </c>
      <c r="I269" s="184" t="s">
        <v>15</v>
      </c>
      <c r="J269" s="184" t="s">
        <v>16</v>
      </c>
      <c r="K269" s="184" t="s">
        <v>17</v>
      </c>
      <c r="L269" s="184" t="s">
        <v>18</v>
      </c>
      <c r="M269" s="184" t="s">
        <v>19</v>
      </c>
      <c r="N269" s="184" t="s">
        <v>20</v>
      </c>
      <c r="O269" s="184" t="s">
        <v>21</v>
      </c>
      <c r="P269" s="184" t="s">
        <v>22</v>
      </c>
      <c r="Q269" s="184" t="s">
        <v>23</v>
      </c>
      <c r="R269" s="184" t="s">
        <v>24</v>
      </c>
    </row>
    <row r="270" spans="1:18" ht="153.75" customHeight="1" x14ac:dyDescent="0.3">
      <c r="A270" s="37"/>
      <c r="B270" s="37"/>
      <c r="C270" s="328" t="s">
        <v>474</v>
      </c>
      <c r="D270" s="37"/>
      <c r="E270" s="37"/>
      <c r="F270" s="37"/>
      <c r="G270" s="37"/>
      <c r="H270" s="37"/>
      <c r="I270" s="37"/>
      <c r="J270" s="37"/>
      <c r="K270" s="37"/>
      <c r="L270" s="37"/>
      <c r="M270" s="37"/>
      <c r="N270" s="37"/>
      <c r="O270" s="37"/>
      <c r="P270" s="37"/>
      <c r="Q270" s="37"/>
      <c r="R270" s="37"/>
    </row>
    <row r="271" spans="1:18" ht="170.25" customHeight="1" x14ac:dyDescent="0.3">
      <c r="A271" s="37"/>
      <c r="B271" s="37"/>
      <c r="C271" s="328" t="s">
        <v>475</v>
      </c>
      <c r="D271" s="37"/>
      <c r="E271" s="37"/>
      <c r="F271" s="37"/>
      <c r="G271" s="37"/>
      <c r="H271" s="37"/>
      <c r="I271" s="37"/>
      <c r="J271" s="37"/>
      <c r="K271" s="37"/>
      <c r="L271" s="37"/>
      <c r="M271" s="37"/>
      <c r="N271" s="37"/>
      <c r="O271" s="37"/>
      <c r="P271" s="37"/>
      <c r="Q271" s="37"/>
      <c r="R271" s="37"/>
    </row>
    <row r="272" spans="1:18" ht="103.5" customHeight="1" x14ac:dyDescent="0.3">
      <c r="A272" s="19">
        <v>22</v>
      </c>
      <c r="B272" s="198" t="s">
        <v>463</v>
      </c>
      <c r="C272" s="34" t="s">
        <v>464</v>
      </c>
      <c r="D272" s="317">
        <v>9975000</v>
      </c>
      <c r="E272" s="19" t="s">
        <v>465</v>
      </c>
      <c r="F272" s="37"/>
      <c r="G272" s="37"/>
      <c r="H272" s="37"/>
      <c r="I272" s="37"/>
      <c r="J272" s="37"/>
      <c r="K272" s="37"/>
      <c r="L272" s="37"/>
      <c r="M272" s="37"/>
      <c r="N272" s="37"/>
      <c r="O272" s="37"/>
      <c r="P272" s="37"/>
      <c r="Q272" s="37"/>
      <c r="R272" s="37"/>
    </row>
  </sheetData>
  <mergeCells count="218">
    <mergeCell ref="A2:R2"/>
    <mergeCell ref="A3:R3"/>
    <mergeCell ref="A4:R4"/>
    <mergeCell ref="A5:J5"/>
    <mergeCell ref="A8:A9"/>
    <mergeCell ref="B8:B9"/>
    <mergeCell ref="D8:D9"/>
    <mergeCell ref="F8:F9"/>
    <mergeCell ref="G8:I8"/>
    <mergeCell ref="J8:R8"/>
    <mergeCell ref="A16:R16"/>
    <mergeCell ref="A17:R17"/>
    <mergeCell ref="A18:R18"/>
    <mergeCell ref="A19:J19"/>
    <mergeCell ref="A22:A23"/>
    <mergeCell ref="B22:B23"/>
    <mergeCell ref="D22:D23"/>
    <mergeCell ref="F22:F23"/>
    <mergeCell ref="G22:I22"/>
    <mergeCell ref="J22:R22"/>
    <mergeCell ref="A30:R30"/>
    <mergeCell ref="A31:R31"/>
    <mergeCell ref="A32:R32"/>
    <mergeCell ref="A33:J33"/>
    <mergeCell ref="A36:A37"/>
    <mergeCell ref="B36:B37"/>
    <mergeCell ref="D36:D37"/>
    <mergeCell ref="F36:F37"/>
    <mergeCell ref="G36:I36"/>
    <mergeCell ref="J36:R36"/>
    <mergeCell ref="A45:R45"/>
    <mergeCell ref="A46:R46"/>
    <mergeCell ref="A47:R47"/>
    <mergeCell ref="A48:J48"/>
    <mergeCell ref="A51:A52"/>
    <mergeCell ref="B51:B52"/>
    <mergeCell ref="D51:D52"/>
    <mergeCell ref="F51:F52"/>
    <mergeCell ref="G51:I51"/>
    <mergeCell ref="J51:R51"/>
    <mergeCell ref="A59:R59"/>
    <mergeCell ref="A60:R60"/>
    <mergeCell ref="A61:R61"/>
    <mergeCell ref="A62:J62"/>
    <mergeCell ref="A65:A66"/>
    <mergeCell ref="B65:B66"/>
    <mergeCell ref="D65:D66"/>
    <mergeCell ref="F65:F66"/>
    <mergeCell ref="G65:I65"/>
    <mergeCell ref="J65:R65"/>
    <mergeCell ref="A73:R73"/>
    <mergeCell ref="A74:R74"/>
    <mergeCell ref="A75:R75"/>
    <mergeCell ref="A76:J76"/>
    <mergeCell ref="A78:A79"/>
    <mergeCell ref="B78:B79"/>
    <mergeCell ref="D78:D79"/>
    <mergeCell ref="F78:F79"/>
    <mergeCell ref="G78:I78"/>
    <mergeCell ref="J78:R78"/>
    <mergeCell ref="A83:R83"/>
    <mergeCell ref="A84:R84"/>
    <mergeCell ref="A85:R85"/>
    <mergeCell ref="A86:J86"/>
    <mergeCell ref="A88:A89"/>
    <mergeCell ref="B88:B89"/>
    <mergeCell ref="D88:D89"/>
    <mergeCell ref="F88:F89"/>
    <mergeCell ref="G88:I88"/>
    <mergeCell ref="J88:R88"/>
    <mergeCell ref="A97:R97"/>
    <mergeCell ref="A98:R98"/>
    <mergeCell ref="A99:R99"/>
    <mergeCell ref="A100:J100"/>
    <mergeCell ref="A102:A103"/>
    <mergeCell ref="B102:B103"/>
    <mergeCell ref="D102:D103"/>
    <mergeCell ref="F102:F103"/>
    <mergeCell ref="G102:I102"/>
    <mergeCell ref="J102:R102"/>
    <mergeCell ref="A109:R109"/>
    <mergeCell ref="A110:R110"/>
    <mergeCell ref="A111:R111"/>
    <mergeCell ref="A112:J112"/>
    <mergeCell ref="A114:A115"/>
    <mergeCell ref="B114:B115"/>
    <mergeCell ref="D114:D115"/>
    <mergeCell ref="F114:F115"/>
    <mergeCell ref="G114:I114"/>
    <mergeCell ref="J114:R114"/>
    <mergeCell ref="A121:R121"/>
    <mergeCell ref="A122:R122"/>
    <mergeCell ref="A123:R123"/>
    <mergeCell ref="A124:J124"/>
    <mergeCell ref="A126:A127"/>
    <mergeCell ref="B126:B127"/>
    <mergeCell ref="D126:D127"/>
    <mergeCell ref="F126:F127"/>
    <mergeCell ref="G126:I126"/>
    <mergeCell ref="J126:R126"/>
    <mergeCell ref="A134:R134"/>
    <mergeCell ref="A135:R135"/>
    <mergeCell ref="A136:R136"/>
    <mergeCell ref="A137:J137"/>
    <mergeCell ref="A139:A140"/>
    <mergeCell ref="B139:B140"/>
    <mergeCell ref="D139:D140"/>
    <mergeCell ref="F139:F140"/>
    <mergeCell ref="G139:I139"/>
    <mergeCell ref="J139:R139"/>
    <mergeCell ref="O150:R150"/>
    <mergeCell ref="A151:R151"/>
    <mergeCell ref="A152:R152"/>
    <mergeCell ref="A153:J153"/>
    <mergeCell ref="A155:A156"/>
    <mergeCell ref="B155:B156"/>
    <mergeCell ref="D155:D156"/>
    <mergeCell ref="F155:F156"/>
    <mergeCell ref="G155:I155"/>
    <mergeCell ref="J155:R155"/>
    <mergeCell ref="B157:C157"/>
    <mergeCell ref="O170:R170"/>
    <mergeCell ref="A171:R171"/>
    <mergeCell ref="A172:R172"/>
    <mergeCell ref="A173:J173"/>
    <mergeCell ref="A175:A176"/>
    <mergeCell ref="B175:B176"/>
    <mergeCell ref="D175:D176"/>
    <mergeCell ref="F175:F176"/>
    <mergeCell ref="G175:I175"/>
    <mergeCell ref="J175:R175"/>
    <mergeCell ref="O182:R182"/>
    <mergeCell ref="A183:R183"/>
    <mergeCell ref="A184:R184"/>
    <mergeCell ref="A185:J185"/>
    <mergeCell ref="A187:A188"/>
    <mergeCell ref="B187:B188"/>
    <mergeCell ref="D187:D188"/>
    <mergeCell ref="F187:F188"/>
    <mergeCell ref="G187:I187"/>
    <mergeCell ref="J187:R187"/>
    <mergeCell ref="O196:R196"/>
    <mergeCell ref="A197:R197"/>
    <mergeCell ref="A198:R198"/>
    <mergeCell ref="A199:J199"/>
    <mergeCell ref="A201:A202"/>
    <mergeCell ref="B201:B202"/>
    <mergeCell ref="D201:D202"/>
    <mergeCell ref="F201:F202"/>
    <mergeCell ref="G201:I201"/>
    <mergeCell ref="J201:R201"/>
    <mergeCell ref="O207:R207"/>
    <mergeCell ref="A208:R208"/>
    <mergeCell ref="A209:R209"/>
    <mergeCell ref="A210:J210"/>
    <mergeCell ref="A212:A213"/>
    <mergeCell ref="B212:B213"/>
    <mergeCell ref="D212:D213"/>
    <mergeCell ref="F212:F213"/>
    <mergeCell ref="G212:I212"/>
    <mergeCell ref="J212:R212"/>
    <mergeCell ref="O216:R216"/>
    <mergeCell ref="A217:R217"/>
    <mergeCell ref="A218:R218"/>
    <mergeCell ref="A219:J219"/>
    <mergeCell ref="A221:A222"/>
    <mergeCell ref="B221:B222"/>
    <mergeCell ref="D221:D222"/>
    <mergeCell ref="F221:F222"/>
    <mergeCell ref="G221:I221"/>
    <mergeCell ref="J221:R221"/>
    <mergeCell ref="O225:R225"/>
    <mergeCell ref="A226:R226"/>
    <mergeCell ref="A227:R227"/>
    <mergeCell ref="A228:J228"/>
    <mergeCell ref="A230:A231"/>
    <mergeCell ref="B230:B231"/>
    <mergeCell ref="D230:D231"/>
    <mergeCell ref="F230:F231"/>
    <mergeCell ref="G230:I230"/>
    <mergeCell ref="J230:R230"/>
    <mergeCell ref="O237:R237"/>
    <mergeCell ref="A238:R238"/>
    <mergeCell ref="A239:R239"/>
    <mergeCell ref="A240:J240"/>
    <mergeCell ref="A242:A243"/>
    <mergeCell ref="B242:B243"/>
    <mergeCell ref="D242:D243"/>
    <mergeCell ref="F242:F243"/>
    <mergeCell ref="G242:I242"/>
    <mergeCell ref="J242:R242"/>
    <mergeCell ref="O248:R248"/>
    <mergeCell ref="A249:R249"/>
    <mergeCell ref="A250:R250"/>
    <mergeCell ref="A251:J251"/>
    <mergeCell ref="A253:A254"/>
    <mergeCell ref="B253:B254"/>
    <mergeCell ref="D253:D254"/>
    <mergeCell ref="F253:F254"/>
    <mergeCell ref="G253:I253"/>
    <mergeCell ref="J262:R262"/>
    <mergeCell ref="O267:R267"/>
    <mergeCell ref="A268:A269"/>
    <mergeCell ref="B268:B269"/>
    <mergeCell ref="D268:D269"/>
    <mergeCell ref="F268:F269"/>
    <mergeCell ref="G268:I268"/>
    <mergeCell ref="J268:R268"/>
    <mergeCell ref="J253:R253"/>
    <mergeCell ref="O257:R257"/>
    <mergeCell ref="A258:R258"/>
    <mergeCell ref="A259:R259"/>
    <mergeCell ref="A260:J260"/>
    <mergeCell ref="A262:A263"/>
    <mergeCell ref="B262:B263"/>
    <mergeCell ref="D262:D263"/>
    <mergeCell ref="F262:F263"/>
    <mergeCell ref="G262:I262"/>
  </mergeCells>
  <pageMargins left="0.31496062992125984" right="0.15748031496062992" top="0.62992125984251968" bottom="0.35433070866141736" header="0.31496062992125984" footer="0.48"/>
  <pageSetup firstPageNumber="25" orientation="landscape" useFirstPageNumber="1" r:id="rId1"/>
  <headerFooter>
    <oddFooter>&amp;C&amp;"TH SarabunIT๙,ธรรมดา"&amp;16&amp;P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view="pageBreakPreview" topLeftCell="A130" zoomScale="82" zoomScaleSheetLayoutView="82" workbookViewId="0">
      <selection activeCell="O161" sqref="O161"/>
    </sheetView>
  </sheetViews>
  <sheetFormatPr defaultRowHeight="14.25" x14ac:dyDescent="0.2"/>
  <cols>
    <col min="1" max="1" width="3.375" customWidth="1"/>
    <col min="2" max="2" width="25" customWidth="1"/>
    <col min="3" max="3" width="24.25" customWidth="1"/>
    <col min="4" max="4" width="9.625" customWidth="1"/>
    <col min="6" max="6" width="8" customWidth="1"/>
    <col min="7" max="18" width="3.875" customWidth="1"/>
  </cols>
  <sheetData>
    <row r="1" spans="1:18" ht="20.25" x14ac:dyDescent="0.3">
      <c r="P1" s="10" t="s">
        <v>39</v>
      </c>
    </row>
    <row r="2" spans="1:18" s="3" customFormat="1" ht="20.25" x14ac:dyDescent="0.25">
      <c r="A2" s="359" t="s">
        <v>0</v>
      </c>
      <c r="B2" s="359"/>
      <c r="C2" s="359"/>
      <c r="D2" s="359"/>
      <c r="E2" s="359"/>
      <c r="F2" s="359"/>
      <c r="G2" s="359"/>
      <c r="H2" s="359"/>
      <c r="I2" s="359"/>
      <c r="J2" s="359"/>
      <c r="K2" s="359"/>
      <c r="L2" s="359"/>
      <c r="M2" s="359"/>
      <c r="N2" s="359"/>
      <c r="O2" s="359"/>
      <c r="P2" s="359"/>
      <c r="Q2" s="359"/>
      <c r="R2" s="359"/>
    </row>
    <row r="3" spans="1:18" s="3" customFormat="1" ht="20.25" x14ac:dyDescent="0.25">
      <c r="A3" s="359" t="s">
        <v>151</v>
      </c>
      <c r="B3" s="359"/>
      <c r="C3" s="359"/>
      <c r="D3" s="359"/>
      <c r="E3" s="359"/>
      <c r="F3" s="359"/>
      <c r="G3" s="359"/>
      <c r="H3" s="359"/>
      <c r="I3" s="359"/>
      <c r="J3" s="359"/>
      <c r="K3" s="359"/>
      <c r="L3" s="359"/>
      <c r="M3" s="359"/>
      <c r="N3" s="359"/>
      <c r="O3" s="359"/>
      <c r="P3" s="359"/>
      <c r="Q3" s="359"/>
      <c r="R3" s="359"/>
    </row>
    <row r="4" spans="1:18" s="3" customFormat="1" ht="20.25" x14ac:dyDescent="0.25">
      <c r="A4" s="359" t="s">
        <v>2</v>
      </c>
      <c r="B4" s="359"/>
      <c r="C4" s="359"/>
      <c r="D4" s="359"/>
      <c r="E4" s="359"/>
      <c r="F4" s="359"/>
      <c r="G4" s="359"/>
      <c r="H4" s="359"/>
      <c r="I4" s="359"/>
      <c r="J4" s="359"/>
      <c r="K4" s="359"/>
      <c r="L4" s="359"/>
      <c r="M4" s="359"/>
      <c r="N4" s="359"/>
      <c r="O4" s="359"/>
      <c r="P4" s="359"/>
      <c r="Q4" s="359"/>
      <c r="R4" s="359"/>
    </row>
    <row r="5" spans="1:18" s="3" customFormat="1" ht="20.25" x14ac:dyDescent="0.25">
      <c r="A5" s="344" t="s">
        <v>49</v>
      </c>
      <c r="B5" s="344"/>
      <c r="C5" s="344"/>
      <c r="D5" s="344"/>
      <c r="E5" s="344"/>
      <c r="F5" s="344"/>
      <c r="G5" s="344"/>
      <c r="H5" s="344"/>
      <c r="I5" s="344"/>
      <c r="J5" s="344"/>
    </row>
    <row r="6" spans="1:18" s="3" customFormat="1" ht="20.25" x14ac:dyDescent="0.3">
      <c r="A6" s="4"/>
      <c r="B6" s="2" t="s">
        <v>43</v>
      </c>
      <c r="C6" s="4"/>
      <c r="D6" s="4"/>
      <c r="E6" s="4"/>
      <c r="F6" s="4"/>
      <c r="G6" s="4"/>
      <c r="H6" s="4"/>
      <c r="I6" s="4"/>
      <c r="J6" s="4"/>
    </row>
    <row r="7" spans="1:18" s="3" customFormat="1" ht="39" x14ac:dyDescent="0.25">
      <c r="A7" s="366" t="s">
        <v>25</v>
      </c>
      <c r="B7" s="368" t="s">
        <v>4</v>
      </c>
      <c r="C7" s="8" t="s">
        <v>5</v>
      </c>
      <c r="D7" s="370" t="s">
        <v>7</v>
      </c>
      <c r="E7" s="8" t="s">
        <v>8</v>
      </c>
      <c r="F7" s="370" t="s">
        <v>10</v>
      </c>
      <c r="G7" s="336" t="s">
        <v>12</v>
      </c>
      <c r="H7" s="336"/>
      <c r="I7" s="336"/>
      <c r="J7" s="336" t="s">
        <v>150</v>
      </c>
      <c r="K7" s="336"/>
      <c r="L7" s="336"/>
      <c r="M7" s="336"/>
      <c r="N7" s="336"/>
      <c r="O7" s="336"/>
      <c r="P7" s="336"/>
      <c r="Q7" s="336"/>
      <c r="R7" s="336"/>
    </row>
    <row r="8" spans="1:18" s="3" customFormat="1" ht="19.5" x14ac:dyDescent="0.25">
      <c r="A8" s="367"/>
      <c r="B8" s="369"/>
      <c r="C8" s="11" t="s">
        <v>6</v>
      </c>
      <c r="D8" s="370"/>
      <c r="E8" s="9" t="s">
        <v>9</v>
      </c>
      <c r="F8" s="370"/>
      <c r="G8" s="6" t="s">
        <v>13</v>
      </c>
      <c r="H8" s="6" t="s">
        <v>14</v>
      </c>
      <c r="I8" s="6" t="s">
        <v>15</v>
      </c>
      <c r="J8" s="6" t="s">
        <v>16</v>
      </c>
      <c r="K8" s="6" t="s">
        <v>17</v>
      </c>
      <c r="L8" s="6" t="s">
        <v>18</v>
      </c>
      <c r="M8" s="6" t="s">
        <v>19</v>
      </c>
      <c r="N8" s="6" t="s">
        <v>20</v>
      </c>
      <c r="O8" s="6" t="s">
        <v>21</v>
      </c>
      <c r="P8" s="6" t="s">
        <v>22</v>
      </c>
      <c r="Q8" s="6" t="s">
        <v>23</v>
      </c>
      <c r="R8" s="6" t="s">
        <v>24</v>
      </c>
    </row>
    <row r="9" spans="1:18" s="63" customFormat="1" ht="166.5" customHeight="1" x14ac:dyDescent="0.25">
      <c r="A9" s="12">
        <v>1</v>
      </c>
      <c r="B9" s="13" t="s">
        <v>199</v>
      </c>
      <c r="C9" s="34" t="s">
        <v>201</v>
      </c>
      <c r="D9" s="27">
        <v>6000</v>
      </c>
      <c r="E9" s="26" t="s">
        <v>44</v>
      </c>
      <c r="F9" s="12" t="s">
        <v>41</v>
      </c>
      <c r="G9" s="7"/>
      <c r="H9" s="7"/>
      <c r="I9" s="7"/>
      <c r="J9" s="7"/>
      <c r="K9" s="7"/>
      <c r="L9" s="7"/>
      <c r="M9" s="7"/>
      <c r="N9" s="7"/>
      <c r="O9" s="7"/>
      <c r="P9" s="7"/>
      <c r="Q9" s="7"/>
      <c r="R9" s="7"/>
    </row>
    <row r="10" spans="1:18" s="63" customFormat="1" ht="174" customHeight="1" x14ac:dyDescent="0.25">
      <c r="A10" s="12">
        <v>2</v>
      </c>
      <c r="B10" s="13" t="s">
        <v>200</v>
      </c>
      <c r="C10" s="34" t="s">
        <v>202</v>
      </c>
      <c r="D10" s="27">
        <v>15000</v>
      </c>
      <c r="E10" s="26" t="s">
        <v>44</v>
      </c>
      <c r="F10" s="12" t="s">
        <v>41</v>
      </c>
      <c r="G10" s="7"/>
      <c r="H10" s="7"/>
      <c r="I10" s="7"/>
      <c r="J10" s="7"/>
      <c r="K10" s="7"/>
      <c r="L10" s="7"/>
      <c r="M10" s="7"/>
      <c r="N10" s="7"/>
      <c r="O10" s="7"/>
      <c r="P10" s="7"/>
      <c r="Q10" s="7"/>
      <c r="R10" s="7"/>
    </row>
    <row r="11" spans="1:18" s="63" customFormat="1" ht="20.25" x14ac:dyDescent="0.3">
      <c r="P11" s="10" t="s">
        <v>39</v>
      </c>
    </row>
    <row r="12" spans="1:18" s="63" customFormat="1" ht="20.25" x14ac:dyDescent="0.25">
      <c r="A12" s="359" t="s">
        <v>0</v>
      </c>
      <c r="B12" s="359"/>
      <c r="C12" s="359"/>
      <c r="D12" s="359"/>
      <c r="E12" s="359"/>
      <c r="F12" s="359"/>
      <c r="G12" s="359"/>
      <c r="H12" s="359"/>
      <c r="I12" s="359"/>
      <c r="J12" s="359"/>
      <c r="K12" s="359"/>
      <c r="L12" s="359"/>
      <c r="M12" s="359"/>
      <c r="N12" s="359"/>
      <c r="O12" s="359"/>
      <c r="P12" s="359"/>
      <c r="Q12" s="359"/>
      <c r="R12" s="359"/>
    </row>
    <row r="13" spans="1:18" s="63" customFormat="1" ht="20.25" x14ac:dyDescent="0.25">
      <c r="A13" s="359" t="s">
        <v>151</v>
      </c>
      <c r="B13" s="359"/>
      <c r="C13" s="359"/>
      <c r="D13" s="359"/>
      <c r="E13" s="359"/>
      <c r="F13" s="359"/>
      <c r="G13" s="359"/>
      <c r="H13" s="359"/>
      <c r="I13" s="359"/>
      <c r="J13" s="359"/>
      <c r="K13" s="359"/>
      <c r="L13" s="359"/>
      <c r="M13" s="359"/>
      <c r="N13" s="359"/>
      <c r="O13" s="359"/>
      <c r="P13" s="359"/>
      <c r="Q13" s="359"/>
      <c r="R13" s="359"/>
    </row>
    <row r="14" spans="1:18" s="63" customFormat="1" ht="20.25" x14ac:dyDescent="0.25">
      <c r="A14" s="359" t="s">
        <v>2</v>
      </c>
      <c r="B14" s="359"/>
      <c r="C14" s="359"/>
      <c r="D14" s="359"/>
      <c r="E14" s="359"/>
      <c r="F14" s="359"/>
      <c r="G14" s="359"/>
      <c r="H14" s="359"/>
      <c r="I14" s="359"/>
      <c r="J14" s="359"/>
      <c r="K14" s="359"/>
      <c r="L14" s="359"/>
      <c r="M14" s="359"/>
      <c r="N14" s="359"/>
      <c r="O14" s="359"/>
      <c r="P14" s="359"/>
      <c r="Q14" s="359"/>
      <c r="R14" s="359"/>
    </row>
    <row r="15" spans="1:18" s="63" customFormat="1" ht="20.25" x14ac:dyDescent="0.3">
      <c r="A15" s="344" t="s">
        <v>49</v>
      </c>
      <c r="B15" s="344"/>
      <c r="C15" s="344"/>
      <c r="D15" s="344"/>
      <c r="E15" s="344"/>
      <c r="F15" s="344"/>
      <c r="G15" s="344"/>
      <c r="H15" s="344"/>
      <c r="I15" s="344"/>
      <c r="J15" s="344"/>
      <c r="K15" s="10"/>
      <c r="L15" s="10"/>
      <c r="M15" s="10"/>
      <c r="N15" s="10"/>
      <c r="O15" s="10"/>
      <c r="P15" s="10"/>
      <c r="Q15" s="10"/>
      <c r="R15" s="10"/>
    </row>
    <row r="16" spans="1:18" s="63" customFormat="1" ht="20.25" x14ac:dyDescent="0.3">
      <c r="A16" s="10"/>
      <c r="B16" s="58" t="s">
        <v>43</v>
      </c>
      <c r="C16" s="10"/>
      <c r="D16" s="10"/>
      <c r="E16" s="10"/>
      <c r="F16" s="10"/>
      <c r="G16" s="10"/>
      <c r="H16" s="10"/>
      <c r="I16" s="10"/>
      <c r="J16" s="10"/>
      <c r="K16" s="10"/>
      <c r="L16" s="10"/>
      <c r="M16" s="10"/>
      <c r="N16" s="10"/>
      <c r="O16" s="10"/>
      <c r="P16" s="10"/>
      <c r="Q16" s="10"/>
      <c r="R16" s="10"/>
    </row>
    <row r="17" spans="1:18" s="63" customFormat="1" ht="39" x14ac:dyDescent="0.25">
      <c r="A17" s="366" t="s">
        <v>25</v>
      </c>
      <c r="B17" s="368" t="s">
        <v>4</v>
      </c>
      <c r="C17" s="56" t="s">
        <v>5</v>
      </c>
      <c r="D17" s="370" t="s">
        <v>7</v>
      </c>
      <c r="E17" s="56" t="s">
        <v>8</v>
      </c>
      <c r="F17" s="370" t="s">
        <v>10</v>
      </c>
      <c r="G17" s="336" t="s">
        <v>12</v>
      </c>
      <c r="H17" s="336"/>
      <c r="I17" s="336"/>
      <c r="J17" s="336" t="s">
        <v>150</v>
      </c>
      <c r="K17" s="336"/>
      <c r="L17" s="336"/>
      <c r="M17" s="336"/>
      <c r="N17" s="336"/>
      <c r="O17" s="336"/>
      <c r="P17" s="336"/>
      <c r="Q17" s="336"/>
      <c r="R17" s="336"/>
    </row>
    <row r="18" spans="1:18" s="63" customFormat="1" ht="19.5" x14ac:dyDescent="0.25">
      <c r="A18" s="367"/>
      <c r="B18" s="369"/>
      <c r="C18" s="11" t="s">
        <v>6</v>
      </c>
      <c r="D18" s="370"/>
      <c r="E18" s="57" t="s">
        <v>9</v>
      </c>
      <c r="F18" s="370"/>
      <c r="G18" s="6" t="s">
        <v>13</v>
      </c>
      <c r="H18" s="6" t="s">
        <v>14</v>
      </c>
      <c r="I18" s="6" t="s">
        <v>15</v>
      </c>
      <c r="J18" s="6" t="s">
        <v>16</v>
      </c>
      <c r="K18" s="6" t="s">
        <v>17</v>
      </c>
      <c r="L18" s="6" t="s">
        <v>18</v>
      </c>
      <c r="M18" s="6" t="s">
        <v>19</v>
      </c>
      <c r="N18" s="6" t="s">
        <v>20</v>
      </c>
      <c r="O18" s="6" t="s">
        <v>21</v>
      </c>
      <c r="P18" s="6" t="s">
        <v>22</v>
      </c>
      <c r="Q18" s="6" t="s">
        <v>23</v>
      </c>
      <c r="R18" s="6" t="s">
        <v>24</v>
      </c>
    </row>
    <row r="19" spans="1:18" s="63" customFormat="1" ht="172.5" customHeight="1" x14ac:dyDescent="0.25">
      <c r="A19" s="12">
        <v>3</v>
      </c>
      <c r="B19" s="13" t="s">
        <v>203</v>
      </c>
      <c r="C19" s="34" t="s">
        <v>204</v>
      </c>
      <c r="D19" s="27">
        <v>5000</v>
      </c>
      <c r="E19" s="26" t="s">
        <v>44</v>
      </c>
      <c r="F19" s="12" t="s">
        <v>41</v>
      </c>
      <c r="G19" s="7"/>
      <c r="H19" s="7"/>
      <c r="I19" s="7"/>
      <c r="J19" s="7"/>
      <c r="K19" s="7"/>
      <c r="L19" s="7"/>
      <c r="M19" s="7"/>
      <c r="N19" s="7"/>
      <c r="O19" s="7"/>
      <c r="P19" s="7"/>
      <c r="Q19" s="7"/>
      <c r="R19" s="7"/>
    </row>
    <row r="20" spans="1:18" s="63" customFormat="1" ht="151.5" customHeight="1" x14ac:dyDescent="0.25">
      <c r="A20" s="12">
        <v>4</v>
      </c>
      <c r="B20" s="13" t="s">
        <v>205</v>
      </c>
      <c r="C20" s="34" t="s">
        <v>206</v>
      </c>
      <c r="D20" s="27">
        <v>10000</v>
      </c>
      <c r="E20" s="26" t="s">
        <v>44</v>
      </c>
      <c r="F20" s="12" t="s">
        <v>41</v>
      </c>
      <c r="G20" s="7"/>
      <c r="H20" s="7"/>
      <c r="I20" s="7"/>
      <c r="J20" s="7"/>
      <c r="K20" s="7"/>
      <c r="L20" s="7"/>
      <c r="M20" s="7"/>
      <c r="N20" s="7"/>
      <c r="O20" s="7"/>
      <c r="P20" s="7"/>
      <c r="Q20" s="7"/>
      <c r="R20" s="7"/>
    </row>
    <row r="21" spans="1:18" s="63" customFormat="1" ht="20.25" x14ac:dyDescent="0.3">
      <c r="P21" s="10" t="s">
        <v>39</v>
      </c>
    </row>
    <row r="22" spans="1:18" s="63" customFormat="1" ht="20.25" x14ac:dyDescent="0.25">
      <c r="A22" s="359" t="s">
        <v>0</v>
      </c>
      <c r="B22" s="359"/>
      <c r="C22" s="359"/>
      <c r="D22" s="359"/>
      <c r="E22" s="359"/>
      <c r="F22" s="359"/>
      <c r="G22" s="359"/>
      <c r="H22" s="359"/>
      <c r="I22" s="359"/>
      <c r="J22" s="359"/>
      <c r="K22" s="359"/>
      <c r="L22" s="359"/>
      <c r="M22" s="359"/>
      <c r="N22" s="359"/>
      <c r="O22" s="359"/>
      <c r="P22" s="359"/>
      <c r="Q22" s="359"/>
      <c r="R22" s="359"/>
    </row>
    <row r="23" spans="1:18" s="63" customFormat="1" ht="20.25" x14ac:dyDescent="0.25">
      <c r="A23" s="359" t="s">
        <v>151</v>
      </c>
      <c r="B23" s="359"/>
      <c r="C23" s="359"/>
      <c r="D23" s="359"/>
      <c r="E23" s="359"/>
      <c r="F23" s="359"/>
      <c r="G23" s="359"/>
      <c r="H23" s="359"/>
      <c r="I23" s="359"/>
      <c r="J23" s="359"/>
      <c r="K23" s="359"/>
      <c r="L23" s="359"/>
      <c r="M23" s="359"/>
      <c r="N23" s="359"/>
      <c r="O23" s="359"/>
      <c r="P23" s="359"/>
      <c r="Q23" s="359"/>
      <c r="R23" s="359"/>
    </row>
    <row r="24" spans="1:18" s="63" customFormat="1" ht="20.25" x14ac:dyDescent="0.25">
      <c r="A24" s="359" t="s">
        <v>2</v>
      </c>
      <c r="B24" s="359"/>
      <c r="C24" s="359"/>
      <c r="D24" s="359"/>
      <c r="E24" s="359"/>
      <c r="F24" s="359"/>
      <c r="G24" s="359"/>
      <c r="H24" s="359"/>
      <c r="I24" s="359"/>
      <c r="J24" s="359"/>
      <c r="K24" s="359"/>
      <c r="L24" s="359"/>
      <c r="M24" s="359"/>
      <c r="N24" s="359"/>
      <c r="O24" s="359"/>
      <c r="P24" s="359"/>
      <c r="Q24" s="359"/>
      <c r="R24" s="359"/>
    </row>
    <row r="25" spans="1:18" s="63" customFormat="1" ht="20.25" x14ac:dyDescent="0.3">
      <c r="A25" s="344" t="s">
        <v>49</v>
      </c>
      <c r="B25" s="344"/>
      <c r="C25" s="344"/>
      <c r="D25" s="344"/>
      <c r="E25" s="344"/>
      <c r="F25" s="344"/>
      <c r="G25" s="344"/>
      <c r="H25" s="344"/>
      <c r="I25" s="344"/>
      <c r="J25" s="344"/>
      <c r="K25" s="10"/>
      <c r="L25" s="10"/>
      <c r="M25" s="10"/>
      <c r="N25" s="10"/>
      <c r="O25" s="10"/>
      <c r="P25" s="10"/>
      <c r="Q25" s="10"/>
      <c r="R25" s="10"/>
    </row>
    <row r="26" spans="1:18" s="63" customFormat="1" ht="20.25" x14ac:dyDescent="0.3">
      <c r="A26" s="10"/>
      <c r="B26" s="58" t="s">
        <v>43</v>
      </c>
      <c r="C26" s="10"/>
      <c r="D26" s="10"/>
      <c r="E26" s="10"/>
      <c r="F26" s="10"/>
      <c r="G26" s="10"/>
      <c r="H26" s="10"/>
      <c r="I26" s="10"/>
      <c r="J26" s="10"/>
      <c r="K26" s="10"/>
      <c r="L26" s="10"/>
      <c r="M26" s="10"/>
      <c r="N26" s="10"/>
      <c r="O26" s="10"/>
      <c r="P26" s="10"/>
      <c r="Q26" s="10"/>
      <c r="R26" s="10"/>
    </row>
    <row r="27" spans="1:18" s="63" customFormat="1" ht="15" x14ac:dyDescent="0.25">
      <c r="A27" s="64"/>
      <c r="B27" s="64"/>
      <c r="C27" s="64"/>
      <c r="D27" s="64"/>
      <c r="E27" s="64"/>
      <c r="F27" s="64"/>
      <c r="G27" s="64"/>
      <c r="H27" s="64"/>
      <c r="I27" s="64"/>
      <c r="J27" s="64"/>
    </row>
    <row r="28" spans="1:18" s="63" customFormat="1" ht="39" x14ac:dyDescent="0.25">
      <c r="A28" s="366" t="s">
        <v>25</v>
      </c>
      <c r="B28" s="368" t="s">
        <v>4</v>
      </c>
      <c r="C28" s="56" t="s">
        <v>5</v>
      </c>
      <c r="D28" s="370" t="s">
        <v>7</v>
      </c>
      <c r="E28" s="56" t="s">
        <v>8</v>
      </c>
      <c r="F28" s="370" t="s">
        <v>10</v>
      </c>
      <c r="G28" s="336" t="s">
        <v>12</v>
      </c>
      <c r="H28" s="336"/>
      <c r="I28" s="336"/>
      <c r="J28" s="336" t="s">
        <v>150</v>
      </c>
      <c r="K28" s="336"/>
      <c r="L28" s="336"/>
      <c r="M28" s="336"/>
      <c r="N28" s="336"/>
      <c r="O28" s="336"/>
      <c r="P28" s="336"/>
      <c r="Q28" s="336"/>
      <c r="R28" s="336"/>
    </row>
    <row r="29" spans="1:18" s="63" customFormat="1" ht="19.5" x14ac:dyDescent="0.25">
      <c r="A29" s="367"/>
      <c r="B29" s="369"/>
      <c r="C29" s="11" t="s">
        <v>6</v>
      </c>
      <c r="D29" s="370"/>
      <c r="E29" s="57" t="s">
        <v>9</v>
      </c>
      <c r="F29" s="370"/>
      <c r="G29" s="6" t="s">
        <v>13</v>
      </c>
      <c r="H29" s="6" t="s">
        <v>14</v>
      </c>
      <c r="I29" s="6" t="s">
        <v>15</v>
      </c>
      <c r="J29" s="6" t="s">
        <v>16</v>
      </c>
      <c r="K29" s="6" t="s">
        <v>17</v>
      </c>
      <c r="L29" s="6" t="s">
        <v>18</v>
      </c>
      <c r="M29" s="6" t="s">
        <v>19</v>
      </c>
      <c r="N29" s="6" t="s">
        <v>20</v>
      </c>
      <c r="O29" s="6" t="s">
        <v>21</v>
      </c>
      <c r="P29" s="6" t="s">
        <v>22</v>
      </c>
      <c r="Q29" s="6" t="s">
        <v>23</v>
      </c>
      <c r="R29" s="6" t="s">
        <v>24</v>
      </c>
    </row>
    <row r="30" spans="1:18" s="63" customFormat="1" ht="144.75" customHeight="1" x14ac:dyDescent="0.25">
      <c r="A30" s="12">
        <v>5</v>
      </c>
      <c r="B30" s="13" t="s">
        <v>207</v>
      </c>
      <c r="C30" s="14" t="s">
        <v>208</v>
      </c>
      <c r="D30" s="27">
        <v>20000</v>
      </c>
      <c r="E30" s="26" t="s">
        <v>63</v>
      </c>
      <c r="F30" s="26" t="s">
        <v>63</v>
      </c>
      <c r="G30" s="7"/>
      <c r="H30" s="7"/>
      <c r="I30" s="7"/>
      <c r="J30" s="7"/>
      <c r="K30" s="7"/>
      <c r="L30" s="7"/>
      <c r="M30" s="7"/>
      <c r="N30" s="7"/>
      <c r="O30" s="7"/>
      <c r="P30" s="7"/>
      <c r="Q30" s="7"/>
      <c r="R30" s="7"/>
    </row>
    <row r="31" spans="1:18" s="63" customFormat="1" ht="173.25" customHeight="1" x14ac:dyDescent="0.25">
      <c r="A31" s="12">
        <v>6</v>
      </c>
      <c r="B31" s="33" t="s">
        <v>209</v>
      </c>
      <c r="C31" s="34" t="s">
        <v>210</v>
      </c>
      <c r="D31" s="72">
        <v>7000</v>
      </c>
      <c r="E31" s="26" t="s">
        <v>63</v>
      </c>
      <c r="F31" s="26" t="s">
        <v>41</v>
      </c>
      <c r="G31" s="7"/>
      <c r="H31" s="7"/>
      <c r="I31" s="7"/>
      <c r="J31" s="7"/>
      <c r="K31" s="7"/>
      <c r="L31" s="7"/>
      <c r="M31" s="7"/>
      <c r="N31" s="7"/>
      <c r="O31" s="7"/>
      <c r="P31" s="7"/>
      <c r="Q31" s="7"/>
      <c r="R31" s="7"/>
    </row>
    <row r="32" spans="1:18" s="63" customFormat="1" ht="24.95" customHeight="1" x14ac:dyDescent="0.25">
      <c r="A32" s="28"/>
      <c r="B32" s="29"/>
      <c r="C32" s="23"/>
      <c r="D32" s="30"/>
      <c r="E32" s="31"/>
      <c r="F32" s="28"/>
      <c r="G32" s="16"/>
      <c r="H32" s="16"/>
      <c r="I32" s="16"/>
      <c r="J32" s="16"/>
      <c r="K32" s="16"/>
      <c r="L32" s="16"/>
      <c r="M32" s="16"/>
      <c r="N32" s="16"/>
      <c r="O32" s="16"/>
      <c r="P32" s="16"/>
      <c r="Q32" s="16"/>
      <c r="R32" s="16"/>
    </row>
    <row r="33" spans="1:18" s="63" customFormat="1" ht="24.95" customHeight="1" x14ac:dyDescent="0.3">
      <c r="P33" s="10" t="s">
        <v>39</v>
      </c>
    </row>
    <row r="34" spans="1:18" s="63" customFormat="1" ht="20.45" customHeight="1" x14ac:dyDescent="0.25">
      <c r="A34" s="359" t="s">
        <v>0</v>
      </c>
      <c r="B34" s="359"/>
      <c r="C34" s="359"/>
      <c r="D34" s="359"/>
      <c r="E34" s="359"/>
      <c r="F34" s="359"/>
      <c r="G34" s="359"/>
      <c r="H34" s="359"/>
      <c r="I34" s="359"/>
      <c r="J34" s="359"/>
      <c r="K34" s="359"/>
      <c r="L34" s="359"/>
      <c r="M34" s="359"/>
      <c r="N34" s="359"/>
      <c r="O34" s="359"/>
      <c r="P34" s="359"/>
      <c r="Q34" s="359"/>
      <c r="R34" s="359"/>
    </row>
    <row r="35" spans="1:18" s="63" customFormat="1" ht="20.45" customHeight="1" x14ac:dyDescent="0.25">
      <c r="A35" s="359" t="s">
        <v>151</v>
      </c>
      <c r="B35" s="359"/>
      <c r="C35" s="359"/>
      <c r="D35" s="359"/>
      <c r="E35" s="359"/>
      <c r="F35" s="359"/>
      <c r="G35" s="359"/>
      <c r="H35" s="359"/>
      <c r="I35" s="359"/>
      <c r="J35" s="359"/>
      <c r="K35" s="359"/>
      <c r="L35" s="359"/>
      <c r="M35" s="359"/>
      <c r="N35" s="359"/>
      <c r="O35" s="359"/>
      <c r="P35" s="359"/>
      <c r="Q35" s="359"/>
      <c r="R35" s="359"/>
    </row>
    <row r="36" spans="1:18" s="63" customFormat="1" ht="20.45" customHeight="1" x14ac:dyDescent="0.25">
      <c r="A36" s="359" t="s">
        <v>2</v>
      </c>
      <c r="B36" s="359"/>
      <c r="C36" s="359"/>
      <c r="D36" s="359"/>
      <c r="E36" s="359"/>
      <c r="F36" s="359"/>
      <c r="G36" s="359"/>
      <c r="H36" s="359"/>
      <c r="I36" s="359"/>
      <c r="J36" s="359"/>
      <c r="K36" s="359"/>
      <c r="L36" s="359"/>
      <c r="M36" s="359"/>
      <c r="N36" s="359"/>
      <c r="O36" s="359"/>
      <c r="P36" s="359"/>
      <c r="Q36" s="359"/>
      <c r="R36" s="359"/>
    </row>
    <row r="37" spans="1:18" s="63" customFormat="1" ht="20.45" customHeight="1" x14ac:dyDescent="0.3">
      <c r="A37" s="344" t="s">
        <v>49</v>
      </c>
      <c r="B37" s="344"/>
      <c r="C37" s="344"/>
      <c r="D37" s="344"/>
      <c r="E37" s="344"/>
      <c r="F37" s="344"/>
      <c r="G37" s="344"/>
      <c r="H37" s="344"/>
      <c r="I37" s="344"/>
      <c r="J37" s="344"/>
      <c r="K37" s="10"/>
      <c r="L37" s="10"/>
      <c r="M37" s="10"/>
      <c r="N37" s="10"/>
      <c r="O37" s="10"/>
      <c r="P37" s="10"/>
      <c r="Q37" s="10"/>
      <c r="R37" s="10"/>
    </row>
    <row r="38" spans="1:18" s="63" customFormat="1" ht="20.45" customHeight="1" x14ac:dyDescent="0.3">
      <c r="A38" s="10"/>
      <c r="B38" s="58" t="s">
        <v>43</v>
      </c>
      <c r="C38" s="10"/>
      <c r="D38" s="10"/>
      <c r="E38" s="10"/>
      <c r="F38" s="10"/>
      <c r="G38" s="10"/>
      <c r="H38" s="10"/>
      <c r="I38" s="10"/>
      <c r="J38" s="10"/>
      <c r="K38" s="10"/>
      <c r="L38" s="10"/>
      <c r="M38" s="10"/>
      <c r="N38" s="10"/>
      <c r="O38" s="10"/>
      <c r="P38" s="10"/>
      <c r="Q38" s="10"/>
      <c r="R38" s="10"/>
    </row>
    <row r="39" spans="1:18" s="63" customFormat="1" ht="15" x14ac:dyDescent="0.25">
      <c r="A39" s="64"/>
      <c r="B39" s="64"/>
      <c r="C39" s="64"/>
      <c r="D39" s="64"/>
      <c r="E39" s="64"/>
      <c r="F39" s="64"/>
      <c r="G39" s="64"/>
      <c r="H39" s="64"/>
      <c r="I39" s="64"/>
      <c r="J39" s="64"/>
    </row>
    <row r="40" spans="1:18" s="63" customFormat="1" ht="39" x14ac:dyDescent="0.25">
      <c r="A40" s="366" t="s">
        <v>25</v>
      </c>
      <c r="B40" s="368" t="s">
        <v>4</v>
      </c>
      <c r="C40" s="56" t="s">
        <v>5</v>
      </c>
      <c r="D40" s="370" t="s">
        <v>7</v>
      </c>
      <c r="E40" s="56" t="s">
        <v>8</v>
      </c>
      <c r="F40" s="370" t="s">
        <v>10</v>
      </c>
      <c r="G40" s="336" t="s">
        <v>12</v>
      </c>
      <c r="H40" s="336"/>
      <c r="I40" s="336"/>
      <c r="J40" s="336" t="s">
        <v>150</v>
      </c>
      <c r="K40" s="336"/>
      <c r="L40" s="336"/>
      <c r="M40" s="336"/>
      <c r="N40" s="336"/>
      <c r="O40" s="336"/>
      <c r="P40" s="336"/>
      <c r="Q40" s="336"/>
      <c r="R40" s="336"/>
    </row>
    <row r="41" spans="1:18" s="63" customFormat="1" ht="19.5" x14ac:dyDescent="0.25">
      <c r="A41" s="367"/>
      <c r="B41" s="369"/>
      <c r="C41" s="11" t="s">
        <v>6</v>
      </c>
      <c r="D41" s="370"/>
      <c r="E41" s="57" t="s">
        <v>9</v>
      </c>
      <c r="F41" s="370"/>
      <c r="G41" s="6" t="s">
        <v>13</v>
      </c>
      <c r="H41" s="6" t="s">
        <v>14</v>
      </c>
      <c r="I41" s="6" t="s">
        <v>15</v>
      </c>
      <c r="J41" s="6" t="s">
        <v>16</v>
      </c>
      <c r="K41" s="6" t="s">
        <v>17</v>
      </c>
      <c r="L41" s="6" t="s">
        <v>18</v>
      </c>
      <c r="M41" s="6" t="s">
        <v>19</v>
      </c>
      <c r="N41" s="6" t="s">
        <v>20</v>
      </c>
      <c r="O41" s="6" t="s">
        <v>21</v>
      </c>
      <c r="P41" s="6" t="s">
        <v>22</v>
      </c>
      <c r="Q41" s="6" t="s">
        <v>23</v>
      </c>
      <c r="R41" s="6" t="s">
        <v>24</v>
      </c>
    </row>
    <row r="42" spans="1:18" s="63" customFormat="1" ht="263.25" x14ac:dyDescent="0.25">
      <c r="A42" s="12">
        <v>7</v>
      </c>
      <c r="B42" s="13" t="s">
        <v>211</v>
      </c>
      <c r="C42" s="14" t="s">
        <v>212</v>
      </c>
      <c r="D42" s="27">
        <v>15000</v>
      </c>
      <c r="E42" s="26" t="s">
        <v>213</v>
      </c>
      <c r="F42" s="12" t="s">
        <v>41</v>
      </c>
      <c r="G42" s="7"/>
      <c r="H42" s="7"/>
      <c r="I42" s="7"/>
      <c r="J42" s="7"/>
      <c r="K42" s="7"/>
      <c r="L42" s="7"/>
      <c r="M42" s="7"/>
      <c r="N42" s="7"/>
      <c r="O42" s="7"/>
      <c r="P42" s="7"/>
      <c r="Q42" s="7"/>
      <c r="R42" s="7"/>
    </row>
    <row r="43" spans="1:18" s="63" customFormat="1" ht="15" x14ac:dyDescent="0.25"/>
    <row r="44" spans="1:18" s="63" customFormat="1" ht="15" x14ac:dyDescent="0.25"/>
    <row r="45" spans="1:18" s="63" customFormat="1" ht="20.25" x14ac:dyDescent="0.3">
      <c r="E45" s="10"/>
    </row>
    <row r="46" spans="1:18" s="63" customFormat="1" ht="15" x14ac:dyDescent="0.25"/>
    <row r="47" spans="1:18" s="63" customFormat="1" ht="20.25" x14ac:dyDescent="0.3">
      <c r="P47" s="10" t="s">
        <v>39</v>
      </c>
    </row>
    <row r="48" spans="1:18" s="63" customFormat="1" ht="20.25" x14ac:dyDescent="0.25">
      <c r="A48" s="359" t="s">
        <v>0</v>
      </c>
      <c r="B48" s="359"/>
      <c r="C48" s="359"/>
      <c r="D48" s="359"/>
      <c r="E48" s="359"/>
      <c r="F48" s="359"/>
      <c r="G48" s="359"/>
      <c r="H48" s="359"/>
      <c r="I48" s="359"/>
      <c r="J48" s="359"/>
      <c r="K48" s="359"/>
      <c r="L48" s="359"/>
      <c r="M48" s="359"/>
      <c r="N48" s="359"/>
      <c r="O48" s="359"/>
      <c r="P48" s="359"/>
      <c r="Q48" s="359"/>
      <c r="R48" s="359"/>
    </row>
    <row r="49" spans="1:18" s="63" customFormat="1" ht="20.25" x14ac:dyDescent="0.25">
      <c r="A49" s="359" t="s">
        <v>151</v>
      </c>
      <c r="B49" s="359"/>
      <c r="C49" s="359"/>
      <c r="D49" s="359"/>
      <c r="E49" s="359"/>
      <c r="F49" s="359"/>
      <c r="G49" s="359"/>
      <c r="H49" s="359"/>
      <c r="I49" s="359"/>
      <c r="J49" s="359"/>
      <c r="K49" s="359"/>
      <c r="L49" s="359"/>
      <c r="M49" s="359"/>
      <c r="N49" s="359"/>
      <c r="O49" s="359"/>
      <c r="P49" s="359"/>
      <c r="Q49" s="359"/>
      <c r="R49" s="359"/>
    </row>
    <row r="50" spans="1:18" s="63" customFormat="1" ht="20.25" x14ac:dyDescent="0.25">
      <c r="A50" s="359" t="s">
        <v>2</v>
      </c>
      <c r="B50" s="359"/>
      <c r="C50" s="359"/>
      <c r="D50" s="359"/>
      <c r="E50" s="359"/>
      <c r="F50" s="359"/>
      <c r="G50" s="359"/>
      <c r="H50" s="359"/>
      <c r="I50" s="359"/>
      <c r="J50" s="359"/>
      <c r="K50" s="359"/>
      <c r="L50" s="359"/>
      <c r="M50" s="359"/>
      <c r="N50" s="359"/>
      <c r="O50" s="359"/>
      <c r="P50" s="359"/>
      <c r="Q50" s="359"/>
      <c r="R50" s="359"/>
    </row>
    <row r="51" spans="1:18" s="63" customFormat="1" ht="20.25" x14ac:dyDescent="0.3">
      <c r="A51" s="344" t="s">
        <v>49</v>
      </c>
      <c r="B51" s="344"/>
      <c r="C51" s="344"/>
      <c r="D51" s="344"/>
      <c r="E51" s="344"/>
      <c r="F51" s="344"/>
      <c r="G51" s="344"/>
      <c r="H51" s="344"/>
      <c r="I51" s="344"/>
      <c r="J51" s="344"/>
      <c r="K51" s="10"/>
      <c r="L51" s="10"/>
      <c r="M51" s="10"/>
      <c r="N51" s="10"/>
      <c r="O51" s="10"/>
      <c r="P51" s="10"/>
      <c r="Q51" s="10"/>
      <c r="R51" s="10"/>
    </row>
    <row r="52" spans="1:18" s="63" customFormat="1" ht="20.25" x14ac:dyDescent="0.3">
      <c r="A52" s="10"/>
      <c r="B52" s="58" t="s">
        <v>43</v>
      </c>
      <c r="C52" s="10"/>
      <c r="D52" s="10"/>
      <c r="E52" s="10"/>
      <c r="F52" s="10"/>
      <c r="G52" s="10"/>
      <c r="H52" s="10"/>
      <c r="I52" s="10"/>
      <c r="J52" s="10"/>
      <c r="K52" s="10"/>
      <c r="L52" s="10"/>
      <c r="M52" s="10"/>
      <c r="N52" s="10"/>
      <c r="O52" s="10"/>
      <c r="P52" s="10"/>
      <c r="Q52" s="10"/>
      <c r="R52" s="10"/>
    </row>
    <row r="53" spans="1:18" s="63" customFormat="1" ht="15" x14ac:dyDescent="0.25">
      <c r="A53" s="64"/>
      <c r="B53" s="64"/>
      <c r="C53" s="64"/>
      <c r="D53" s="64"/>
      <c r="E53" s="64"/>
      <c r="F53" s="64"/>
      <c r="G53" s="64"/>
      <c r="H53" s="64"/>
      <c r="I53" s="64"/>
      <c r="J53" s="64"/>
    </row>
    <row r="54" spans="1:18" s="63" customFormat="1" ht="39" x14ac:dyDescent="0.25">
      <c r="A54" s="366" t="s">
        <v>25</v>
      </c>
      <c r="B54" s="368" t="s">
        <v>4</v>
      </c>
      <c r="C54" s="56" t="s">
        <v>5</v>
      </c>
      <c r="D54" s="370" t="s">
        <v>7</v>
      </c>
      <c r="E54" s="56" t="s">
        <v>8</v>
      </c>
      <c r="F54" s="370" t="s">
        <v>10</v>
      </c>
      <c r="G54" s="336" t="s">
        <v>12</v>
      </c>
      <c r="H54" s="336"/>
      <c r="I54" s="336"/>
      <c r="J54" s="336" t="s">
        <v>150</v>
      </c>
      <c r="K54" s="336"/>
      <c r="L54" s="336"/>
      <c r="M54" s="336"/>
      <c r="N54" s="336"/>
      <c r="O54" s="336"/>
      <c r="P54" s="336"/>
      <c r="Q54" s="336"/>
      <c r="R54" s="336"/>
    </row>
    <row r="55" spans="1:18" s="63" customFormat="1" ht="19.5" x14ac:dyDescent="0.25">
      <c r="A55" s="367"/>
      <c r="B55" s="369"/>
      <c r="C55" s="11" t="s">
        <v>6</v>
      </c>
      <c r="D55" s="370"/>
      <c r="E55" s="57" t="s">
        <v>9</v>
      </c>
      <c r="F55" s="370"/>
      <c r="G55" s="6" t="s">
        <v>13</v>
      </c>
      <c r="H55" s="6" t="s">
        <v>14</v>
      </c>
      <c r="I55" s="6" t="s">
        <v>15</v>
      </c>
      <c r="J55" s="6" t="s">
        <v>16</v>
      </c>
      <c r="K55" s="6" t="s">
        <v>17</v>
      </c>
      <c r="L55" s="6" t="s">
        <v>18</v>
      </c>
      <c r="M55" s="6" t="s">
        <v>19</v>
      </c>
      <c r="N55" s="6" t="s">
        <v>20</v>
      </c>
      <c r="O55" s="6" t="s">
        <v>21</v>
      </c>
      <c r="P55" s="6" t="s">
        <v>22</v>
      </c>
      <c r="Q55" s="6" t="s">
        <v>23</v>
      </c>
      <c r="R55" s="6" t="s">
        <v>24</v>
      </c>
    </row>
    <row r="56" spans="1:18" s="63" customFormat="1" ht="312" customHeight="1" x14ac:dyDescent="0.25">
      <c r="A56" s="12">
        <v>8</v>
      </c>
      <c r="B56" s="13" t="s">
        <v>214</v>
      </c>
      <c r="C56" s="195" t="s">
        <v>215</v>
      </c>
      <c r="D56" s="27">
        <v>80230</v>
      </c>
      <c r="E56" s="26" t="s">
        <v>44</v>
      </c>
      <c r="F56" s="12" t="s">
        <v>41</v>
      </c>
      <c r="G56" s="7"/>
      <c r="H56" s="7"/>
      <c r="I56" s="7"/>
      <c r="J56" s="7"/>
      <c r="K56" s="7"/>
      <c r="L56" s="7"/>
      <c r="M56" s="7"/>
      <c r="N56" s="7"/>
      <c r="O56" s="7"/>
      <c r="P56" s="7"/>
      <c r="Q56" s="7"/>
      <c r="R56" s="7"/>
    </row>
    <row r="57" spans="1:18" s="63" customFormat="1" ht="21" customHeight="1" x14ac:dyDescent="0.25">
      <c r="A57" s="28"/>
      <c r="B57" s="29"/>
      <c r="C57" s="302"/>
      <c r="D57" s="30"/>
      <c r="E57" s="31"/>
      <c r="F57" s="28"/>
      <c r="G57" s="16"/>
      <c r="H57" s="16"/>
      <c r="I57" s="16"/>
      <c r="J57" s="16"/>
      <c r="K57" s="16"/>
      <c r="L57" s="16"/>
      <c r="M57" s="16"/>
      <c r="N57" s="16"/>
      <c r="O57" s="16"/>
      <c r="P57" s="16"/>
      <c r="Q57" s="16"/>
      <c r="R57" s="16"/>
    </row>
    <row r="58" spans="1:18" s="63" customFormat="1" ht="20.25" x14ac:dyDescent="0.3">
      <c r="P58" s="10" t="s">
        <v>39</v>
      </c>
    </row>
    <row r="59" spans="1:18" s="63" customFormat="1" ht="20.25" x14ac:dyDescent="0.25">
      <c r="A59" s="359" t="s">
        <v>0</v>
      </c>
      <c r="B59" s="359"/>
      <c r="C59" s="359"/>
      <c r="D59" s="359"/>
      <c r="E59" s="359"/>
      <c r="F59" s="359"/>
      <c r="G59" s="359"/>
      <c r="H59" s="359"/>
      <c r="I59" s="359"/>
      <c r="J59" s="359"/>
      <c r="K59" s="359"/>
      <c r="L59" s="359"/>
      <c r="M59" s="359"/>
      <c r="N59" s="359"/>
      <c r="O59" s="359"/>
      <c r="P59" s="359"/>
      <c r="Q59" s="359"/>
      <c r="R59" s="359"/>
    </row>
    <row r="60" spans="1:18" s="63" customFormat="1" ht="20.25" x14ac:dyDescent="0.25">
      <c r="A60" s="359" t="s">
        <v>151</v>
      </c>
      <c r="B60" s="359"/>
      <c r="C60" s="359"/>
      <c r="D60" s="359"/>
      <c r="E60" s="359"/>
      <c r="F60" s="359"/>
      <c r="G60" s="359"/>
      <c r="H60" s="359"/>
      <c r="I60" s="359"/>
      <c r="J60" s="359"/>
      <c r="K60" s="359"/>
      <c r="L60" s="359"/>
      <c r="M60" s="359"/>
      <c r="N60" s="359"/>
      <c r="O60" s="359"/>
      <c r="P60" s="359"/>
      <c r="Q60" s="359"/>
      <c r="R60" s="359"/>
    </row>
    <row r="61" spans="1:18" s="63" customFormat="1" ht="20.25" x14ac:dyDescent="0.25">
      <c r="A61" s="359" t="s">
        <v>2</v>
      </c>
      <c r="B61" s="359"/>
      <c r="C61" s="359"/>
      <c r="D61" s="359"/>
      <c r="E61" s="359"/>
      <c r="F61" s="359"/>
      <c r="G61" s="359"/>
      <c r="H61" s="359"/>
      <c r="I61" s="359"/>
      <c r="J61" s="359"/>
      <c r="K61" s="359"/>
      <c r="L61" s="359"/>
      <c r="M61" s="359"/>
      <c r="N61" s="359"/>
      <c r="O61" s="359"/>
      <c r="P61" s="359"/>
      <c r="Q61" s="359"/>
      <c r="R61" s="359"/>
    </row>
    <row r="62" spans="1:18" s="63" customFormat="1" ht="20.25" x14ac:dyDescent="0.3">
      <c r="A62" s="344" t="s">
        <v>49</v>
      </c>
      <c r="B62" s="344"/>
      <c r="C62" s="344"/>
      <c r="D62" s="344"/>
      <c r="E62" s="344"/>
      <c r="F62" s="344"/>
      <c r="G62" s="344"/>
      <c r="H62" s="344"/>
      <c r="I62" s="344"/>
      <c r="J62" s="344"/>
      <c r="K62" s="10"/>
      <c r="L62" s="10"/>
      <c r="M62" s="10"/>
      <c r="N62" s="10"/>
      <c r="O62" s="10"/>
      <c r="P62" s="10"/>
      <c r="Q62" s="10"/>
      <c r="R62" s="10"/>
    </row>
    <row r="63" spans="1:18" s="63" customFormat="1" ht="20.25" x14ac:dyDescent="0.3">
      <c r="A63" s="10"/>
      <c r="B63" s="58" t="s">
        <v>43</v>
      </c>
      <c r="C63" s="10"/>
      <c r="D63" s="10"/>
      <c r="E63" s="10"/>
      <c r="F63" s="10"/>
      <c r="G63" s="10"/>
      <c r="H63" s="10"/>
      <c r="I63" s="10"/>
      <c r="J63" s="10"/>
      <c r="K63" s="10"/>
      <c r="L63" s="10"/>
      <c r="M63" s="10"/>
      <c r="N63" s="10"/>
      <c r="O63" s="10"/>
      <c r="P63" s="10"/>
      <c r="Q63" s="10"/>
      <c r="R63" s="10"/>
    </row>
    <row r="64" spans="1:18" s="63" customFormat="1" ht="15" x14ac:dyDescent="0.25">
      <c r="A64" s="64"/>
      <c r="B64" s="64"/>
      <c r="C64" s="64"/>
      <c r="D64" s="64"/>
      <c r="E64" s="64"/>
      <c r="F64" s="64"/>
      <c r="G64" s="64"/>
      <c r="H64" s="64"/>
      <c r="I64" s="64"/>
      <c r="J64" s="64"/>
    </row>
    <row r="65" spans="1:18" s="63" customFormat="1" ht="39" x14ac:dyDescent="0.25">
      <c r="A65" s="366" t="s">
        <v>25</v>
      </c>
      <c r="B65" s="368" t="s">
        <v>4</v>
      </c>
      <c r="C65" s="56" t="s">
        <v>5</v>
      </c>
      <c r="D65" s="370" t="s">
        <v>7</v>
      </c>
      <c r="E65" s="56" t="s">
        <v>8</v>
      </c>
      <c r="F65" s="370" t="s">
        <v>10</v>
      </c>
      <c r="G65" s="336" t="s">
        <v>12</v>
      </c>
      <c r="H65" s="336"/>
      <c r="I65" s="336"/>
      <c r="J65" s="336" t="s">
        <v>150</v>
      </c>
      <c r="K65" s="336"/>
      <c r="L65" s="336"/>
      <c r="M65" s="336"/>
      <c r="N65" s="336"/>
      <c r="O65" s="336"/>
      <c r="P65" s="336"/>
      <c r="Q65" s="336"/>
      <c r="R65" s="336"/>
    </row>
    <row r="66" spans="1:18" s="63" customFormat="1" ht="19.5" x14ac:dyDescent="0.25">
      <c r="A66" s="367"/>
      <c r="B66" s="369"/>
      <c r="C66" s="11" t="s">
        <v>6</v>
      </c>
      <c r="D66" s="370"/>
      <c r="E66" s="57" t="s">
        <v>9</v>
      </c>
      <c r="F66" s="370"/>
      <c r="G66" s="6" t="s">
        <v>13</v>
      </c>
      <c r="H66" s="6" t="s">
        <v>14</v>
      </c>
      <c r="I66" s="6" t="s">
        <v>15</v>
      </c>
      <c r="J66" s="6" t="s">
        <v>16</v>
      </c>
      <c r="K66" s="6" t="s">
        <v>17</v>
      </c>
      <c r="L66" s="6" t="s">
        <v>18</v>
      </c>
      <c r="M66" s="6" t="s">
        <v>19</v>
      </c>
      <c r="N66" s="6" t="s">
        <v>20</v>
      </c>
      <c r="O66" s="6" t="s">
        <v>21</v>
      </c>
      <c r="P66" s="6" t="s">
        <v>22</v>
      </c>
      <c r="Q66" s="6" t="s">
        <v>23</v>
      </c>
      <c r="R66" s="6" t="s">
        <v>24</v>
      </c>
    </row>
    <row r="67" spans="1:18" s="63" customFormat="1" ht="324" customHeight="1" x14ac:dyDescent="0.25">
      <c r="A67" s="12">
        <v>9</v>
      </c>
      <c r="B67" s="13" t="s">
        <v>216</v>
      </c>
      <c r="C67" s="14" t="s">
        <v>217</v>
      </c>
      <c r="D67" s="27">
        <v>656600</v>
      </c>
      <c r="E67" s="26" t="s">
        <v>44</v>
      </c>
      <c r="F67" s="12" t="s">
        <v>41</v>
      </c>
      <c r="G67" s="7"/>
      <c r="H67" s="7"/>
      <c r="I67" s="7"/>
      <c r="J67" s="7"/>
      <c r="K67" s="7"/>
      <c r="L67" s="7"/>
      <c r="M67" s="7"/>
      <c r="N67" s="7"/>
      <c r="O67" s="7"/>
      <c r="P67" s="7"/>
      <c r="Q67" s="7"/>
      <c r="R67" s="7"/>
    </row>
    <row r="68" spans="1:18" s="63" customFormat="1" ht="18" customHeight="1" x14ac:dyDescent="0.25">
      <c r="A68" s="28"/>
      <c r="B68" s="29"/>
      <c r="C68" s="23"/>
      <c r="D68" s="30"/>
      <c r="E68" s="31"/>
      <c r="F68" s="28"/>
      <c r="G68" s="16"/>
      <c r="H68" s="16"/>
      <c r="I68" s="16"/>
      <c r="J68" s="16"/>
      <c r="K68" s="16"/>
      <c r="L68" s="16"/>
      <c r="M68" s="16"/>
      <c r="N68" s="16"/>
      <c r="O68" s="16"/>
      <c r="P68" s="16"/>
      <c r="Q68" s="16"/>
      <c r="R68" s="16"/>
    </row>
    <row r="69" spans="1:18" s="63" customFormat="1" ht="20.25" x14ac:dyDescent="0.3">
      <c r="P69" s="10" t="s">
        <v>39</v>
      </c>
    </row>
    <row r="70" spans="1:18" s="63" customFormat="1" ht="20.25" x14ac:dyDescent="0.25">
      <c r="A70" s="359" t="s">
        <v>0</v>
      </c>
      <c r="B70" s="359"/>
      <c r="C70" s="359"/>
      <c r="D70" s="359"/>
      <c r="E70" s="359"/>
      <c r="F70" s="359"/>
      <c r="G70" s="359"/>
      <c r="H70" s="359"/>
      <c r="I70" s="359"/>
      <c r="J70" s="359"/>
      <c r="K70" s="359"/>
      <c r="L70" s="359"/>
      <c r="M70" s="359"/>
      <c r="N70" s="359"/>
      <c r="O70" s="359"/>
      <c r="P70" s="359"/>
      <c r="Q70" s="359"/>
      <c r="R70" s="359"/>
    </row>
    <row r="71" spans="1:18" s="63" customFormat="1" ht="20.25" x14ac:dyDescent="0.25">
      <c r="A71" s="359" t="s">
        <v>151</v>
      </c>
      <c r="B71" s="359"/>
      <c r="C71" s="359"/>
      <c r="D71" s="359"/>
      <c r="E71" s="359"/>
      <c r="F71" s="359"/>
      <c r="G71" s="359"/>
      <c r="H71" s="359"/>
      <c r="I71" s="359"/>
      <c r="J71" s="359"/>
      <c r="K71" s="359"/>
      <c r="L71" s="359"/>
      <c r="M71" s="359"/>
      <c r="N71" s="359"/>
      <c r="O71" s="359"/>
      <c r="P71" s="359"/>
      <c r="Q71" s="359"/>
      <c r="R71" s="359"/>
    </row>
    <row r="72" spans="1:18" s="63" customFormat="1" ht="20.25" x14ac:dyDescent="0.25">
      <c r="A72" s="359" t="s">
        <v>2</v>
      </c>
      <c r="B72" s="359"/>
      <c r="C72" s="359"/>
      <c r="D72" s="359"/>
      <c r="E72" s="359"/>
      <c r="F72" s="359"/>
      <c r="G72" s="359"/>
      <c r="H72" s="359"/>
      <c r="I72" s="359"/>
      <c r="J72" s="359"/>
      <c r="K72" s="359"/>
      <c r="L72" s="359"/>
      <c r="M72" s="359"/>
      <c r="N72" s="359"/>
      <c r="O72" s="359"/>
      <c r="P72" s="359"/>
      <c r="Q72" s="359"/>
      <c r="R72" s="359"/>
    </row>
    <row r="73" spans="1:18" s="63" customFormat="1" ht="20.25" x14ac:dyDescent="0.3">
      <c r="A73" s="344" t="s">
        <v>49</v>
      </c>
      <c r="B73" s="344"/>
      <c r="C73" s="344"/>
      <c r="D73" s="344"/>
      <c r="E73" s="344"/>
      <c r="F73" s="344"/>
      <c r="G73" s="344"/>
      <c r="H73" s="344"/>
      <c r="I73" s="344"/>
      <c r="J73" s="344"/>
      <c r="K73" s="10"/>
      <c r="L73" s="10"/>
      <c r="M73" s="10"/>
      <c r="N73" s="10"/>
      <c r="O73" s="10"/>
      <c r="P73" s="10"/>
      <c r="Q73" s="10"/>
      <c r="R73" s="10"/>
    </row>
    <row r="74" spans="1:18" s="63" customFormat="1" ht="20.25" x14ac:dyDescent="0.3">
      <c r="A74" s="10"/>
      <c r="B74" s="58" t="s">
        <v>43</v>
      </c>
      <c r="C74" s="10"/>
      <c r="D74" s="10"/>
      <c r="E74" s="10"/>
      <c r="F74" s="10"/>
      <c r="G74" s="10"/>
      <c r="H74" s="10"/>
      <c r="I74" s="10"/>
      <c r="J74" s="10"/>
      <c r="K74" s="10"/>
      <c r="L74" s="10"/>
      <c r="M74" s="10"/>
      <c r="N74" s="10"/>
      <c r="O74" s="10"/>
      <c r="P74" s="10"/>
      <c r="Q74" s="10"/>
      <c r="R74" s="10"/>
    </row>
    <row r="75" spans="1:18" s="63" customFormat="1" ht="15" x14ac:dyDescent="0.25">
      <c r="A75" s="64"/>
      <c r="B75" s="64"/>
      <c r="C75" s="64"/>
      <c r="D75" s="64"/>
      <c r="E75" s="64"/>
      <c r="F75" s="64"/>
      <c r="G75" s="64"/>
      <c r="H75" s="64"/>
      <c r="I75" s="64"/>
      <c r="J75" s="64"/>
    </row>
    <row r="76" spans="1:18" s="63" customFormat="1" ht="39" x14ac:dyDescent="0.25">
      <c r="A76" s="366" t="s">
        <v>25</v>
      </c>
      <c r="B76" s="368" t="s">
        <v>4</v>
      </c>
      <c r="C76" s="56" t="s">
        <v>5</v>
      </c>
      <c r="D76" s="370" t="s">
        <v>7</v>
      </c>
      <c r="E76" s="56" t="s">
        <v>8</v>
      </c>
      <c r="F76" s="370" t="s">
        <v>10</v>
      </c>
      <c r="G76" s="336" t="s">
        <v>12</v>
      </c>
      <c r="H76" s="336"/>
      <c r="I76" s="336"/>
      <c r="J76" s="336" t="s">
        <v>150</v>
      </c>
      <c r="K76" s="336"/>
      <c r="L76" s="336"/>
      <c r="M76" s="336"/>
      <c r="N76" s="336"/>
      <c r="O76" s="336"/>
      <c r="P76" s="336"/>
      <c r="Q76" s="336"/>
      <c r="R76" s="336"/>
    </row>
    <row r="77" spans="1:18" s="63" customFormat="1" ht="19.5" x14ac:dyDescent="0.25">
      <c r="A77" s="367"/>
      <c r="B77" s="369"/>
      <c r="C77" s="11" t="s">
        <v>6</v>
      </c>
      <c r="D77" s="370"/>
      <c r="E77" s="57" t="s">
        <v>9</v>
      </c>
      <c r="F77" s="370"/>
      <c r="G77" s="6" t="s">
        <v>13</v>
      </c>
      <c r="H77" s="6" t="s">
        <v>14</v>
      </c>
      <c r="I77" s="6" t="s">
        <v>15</v>
      </c>
      <c r="J77" s="6" t="s">
        <v>16</v>
      </c>
      <c r="K77" s="6" t="s">
        <v>17</v>
      </c>
      <c r="L77" s="6" t="s">
        <v>18</v>
      </c>
      <c r="M77" s="6" t="s">
        <v>19</v>
      </c>
      <c r="N77" s="6" t="s">
        <v>20</v>
      </c>
      <c r="O77" s="6" t="s">
        <v>21</v>
      </c>
      <c r="P77" s="6" t="s">
        <v>22</v>
      </c>
      <c r="Q77" s="6" t="s">
        <v>23</v>
      </c>
      <c r="R77" s="6" t="s">
        <v>24</v>
      </c>
    </row>
    <row r="78" spans="1:18" s="63" customFormat="1" ht="322.5" customHeight="1" x14ac:dyDescent="0.25">
      <c r="A78" s="12">
        <v>10</v>
      </c>
      <c r="B78" s="13" t="s">
        <v>218</v>
      </c>
      <c r="C78" s="34" t="s">
        <v>219</v>
      </c>
      <c r="D78" s="27">
        <v>227800</v>
      </c>
      <c r="E78" s="26" t="s">
        <v>44</v>
      </c>
      <c r="F78" s="12" t="s">
        <v>41</v>
      </c>
      <c r="G78" s="7"/>
      <c r="H78" s="7"/>
      <c r="I78" s="7"/>
      <c r="J78" s="7"/>
      <c r="K78" s="7"/>
      <c r="L78" s="7"/>
      <c r="M78" s="7"/>
      <c r="N78" s="7"/>
      <c r="O78" s="7"/>
      <c r="P78" s="7"/>
      <c r="Q78" s="7"/>
      <c r="R78" s="7"/>
    </row>
    <row r="79" spans="1:18" s="63" customFormat="1" ht="15" customHeight="1" x14ac:dyDescent="0.25">
      <c r="A79" s="28"/>
      <c r="B79" s="29"/>
      <c r="C79" s="66"/>
      <c r="D79" s="30"/>
      <c r="E79" s="31"/>
      <c r="F79" s="28"/>
      <c r="G79" s="16"/>
      <c r="H79" s="16"/>
      <c r="I79" s="16"/>
      <c r="J79" s="16"/>
      <c r="K79" s="16"/>
      <c r="L79" s="16"/>
      <c r="M79" s="16"/>
      <c r="N79" s="16"/>
      <c r="O79" s="16"/>
      <c r="P79" s="16"/>
      <c r="Q79" s="16"/>
      <c r="R79" s="16"/>
    </row>
    <row r="80" spans="1:18" s="63" customFormat="1" ht="20.25" x14ac:dyDescent="0.3">
      <c r="P80" s="10" t="s">
        <v>39</v>
      </c>
    </row>
    <row r="81" spans="1:18" s="63" customFormat="1" ht="20.25" x14ac:dyDescent="0.25">
      <c r="A81" s="359" t="s">
        <v>0</v>
      </c>
      <c r="B81" s="359"/>
      <c r="C81" s="359"/>
      <c r="D81" s="359"/>
      <c r="E81" s="359"/>
      <c r="F81" s="359"/>
      <c r="G81" s="359"/>
      <c r="H81" s="359"/>
      <c r="I81" s="359"/>
      <c r="J81" s="359"/>
      <c r="K81" s="359"/>
      <c r="L81" s="359"/>
      <c r="M81" s="359"/>
      <c r="N81" s="359"/>
      <c r="O81" s="359"/>
      <c r="P81" s="359"/>
      <c r="Q81" s="359"/>
      <c r="R81" s="359"/>
    </row>
    <row r="82" spans="1:18" s="63" customFormat="1" ht="20.25" x14ac:dyDescent="0.25">
      <c r="A82" s="359" t="s">
        <v>151</v>
      </c>
      <c r="B82" s="359"/>
      <c r="C82" s="359"/>
      <c r="D82" s="359"/>
      <c r="E82" s="359"/>
      <c r="F82" s="359"/>
      <c r="G82" s="359"/>
      <c r="H82" s="359"/>
      <c r="I82" s="359"/>
      <c r="J82" s="359"/>
      <c r="K82" s="359"/>
      <c r="L82" s="359"/>
      <c r="M82" s="359"/>
      <c r="N82" s="359"/>
      <c r="O82" s="359"/>
      <c r="P82" s="359"/>
      <c r="Q82" s="359"/>
      <c r="R82" s="359"/>
    </row>
    <row r="83" spans="1:18" s="63" customFormat="1" ht="20.25" x14ac:dyDescent="0.25">
      <c r="A83" s="359" t="s">
        <v>2</v>
      </c>
      <c r="B83" s="359"/>
      <c r="C83" s="359"/>
      <c r="D83" s="359"/>
      <c r="E83" s="359"/>
      <c r="F83" s="359"/>
      <c r="G83" s="359"/>
      <c r="H83" s="359"/>
      <c r="I83" s="359"/>
      <c r="J83" s="359"/>
      <c r="K83" s="359"/>
      <c r="L83" s="359"/>
      <c r="M83" s="359"/>
      <c r="N83" s="359"/>
      <c r="O83" s="359"/>
      <c r="P83" s="359"/>
      <c r="Q83" s="359"/>
      <c r="R83" s="359"/>
    </row>
    <row r="84" spans="1:18" s="63" customFormat="1" ht="20.25" x14ac:dyDescent="0.3">
      <c r="A84" s="344" t="s">
        <v>49</v>
      </c>
      <c r="B84" s="344"/>
      <c r="C84" s="344"/>
      <c r="D84" s="344"/>
      <c r="E84" s="344"/>
      <c r="F84" s="344"/>
      <c r="G84" s="344"/>
      <c r="H84" s="344"/>
      <c r="I84" s="344"/>
      <c r="J84" s="344"/>
      <c r="K84" s="10"/>
      <c r="L84" s="10"/>
      <c r="M84" s="10"/>
      <c r="N84" s="10"/>
      <c r="O84" s="10"/>
      <c r="P84" s="10"/>
      <c r="Q84" s="10"/>
      <c r="R84" s="10"/>
    </row>
    <row r="85" spans="1:18" s="63" customFormat="1" ht="20.25" x14ac:dyDescent="0.3">
      <c r="A85" s="10"/>
      <c r="B85" s="58" t="s">
        <v>43</v>
      </c>
      <c r="C85" s="10"/>
      <c r="D85" s="10"/>
      <c r="E85" s="10"/>
      <c r="F85" s="10"/>
      <c r="G85" s="10"/>
      <c r="H85" s="10"/>
      <c r="I85" s="10"/>
      <c r="J85" s="10"/>
      <c r="K85" s="10"/>
      <c r="L85" s="10"/>
      <c r="M85" s="10"/>
      <c r="N85" s="10"/>
      <c r="O85" s="10"/>
      <c r="P85" s="10"/>
      <c r="Q85" s="10"/>
      <c r="R85" s="10"/>
    </row>
    <row r="86" spans="1:18" s="63" customFormat="1" ht="15" x14ac:dyDescent="0.25">
      <c r="A86" s="64"/>
      <c r="B86" s="64"/>
      <c r="C86" s="64"/>
      <c r="D86" s="64"/>
      <c r="E86" s="64"/>
      <c r="F86" s="64"/>
      <c r="G86" s="64"/>
      <c r="H86" s="64"/>
      <c r="I86" s="64"/>
      <c r="J86" s="64"/>
    </row>
    <row r="87" spans="1:18" s="63" customFormat="1" ht="39" x14ac:dyDescent="0.25">
      <c r="A87" s="366" t="s">
        <v>25</v>
      </c>
      <c r="B87" s="368" t="s">
        <v>4</v>
      </c>
      <c r="C87" s="56" t="s">
        <v>5</v>
      </c>
      <c r="D87" s="370" t="s">
        <v>7</v>
      </c>
      <c r="E87" s="56" t="s">
        <v>8</v>
      </c>
      <c r="F87" s="371" t="s">
        <v>10</v>
      </c>
      <c r="G87" s="336" t="s">
        <v>12</v>
      </c>
      <c r="H87" s="336"/>
      <c r="I87" s="336"/>
      <c r="J87" s="336" t="s">
        <v>150</v>
      </c>
      <c r="K87" s="336"/>
      <c r="L87" s="336"/>
      <c r="M87" s="336"/>
      <c r="N87" s="336"/>
      <c r="O87" s="336"/>
      <c r="P87" s="336"/>
      <c r="Q87" s="336"/>
      <c r="R87" s="336"/>
    </row>
    <row r="88" spans="1:18" s="63" customFormat="1" ht="19.5" x14ac:dyDescent="0.25">
      <c r="A88" s="367"/>
      <c r="B88" s="369"/>
      <c r="C88" s="11" t="s">
        <v>6</v>
      </c>
      <c r="D88" s="370"/>
      <c r="E88" s="57" t="s">
        <v>9</v>
      </c>
      <c r="F88" s="371"/>
      <c r="G88" s="6" t="s">
        <v>13</v>
      </c>
      <c r="H88" s="6" t="s">
        <v>14</v>
      </c>
      <c r="I88" s="6" t="s">
        <v>15</v>
      </c>
      <c r="J88" s="6" t="s">
        <v>16</v>
      </c>
      <c r="K88" s="6" t="s">
        <v>17</v>
      </c>
      <c r="L88" s="6" t="s">
        <v>18</v>
      </c>
      <c r="M88" s="6" t="s">
        <v>19</v>
      </c>
      <c r="N88" s="6" t="s">
        <v>20</v>
      </c>
      <c r="O88" s="6" t="s">
        <v>21</v>
      </c>
      <c r="P88" s="6" t="s">
        <v>22</v>
      </c>
      <c r="Q88" s="6" t="s">
        <v>23</v>
      </c>
      <c r="R88" s="6" t="s">
        <v>24</v>
      </c>
    </row>
    <row r="89" spans="1:18" s="63" customFormat="1" ht="156" customHeight="1" x14ac:dyDescent="0.25">
      <c r="A89" s="12">
        <v>11</v>
      </c>
      <c r="B89" s="13" t="s">
        <v>220</v>
      </c>
      <c r="C89" s="34" t="s">
        <v>221</v>
      </c>
      <c r="D89" s="32">
        <v>5000</v>
      </c>
      <c r="E89" s="26" t="s">
        <v>63</v>
      </c>
      <c r="F89" s="12" t="s">
        <v>41</v>
      </c>
      <c r="G89" s="7"/>
      <c r="H89" s="7"/>
      <c r="I89" s="7"/>
      <c r="J89" s="7"/>
      <c r="K89" s="7"/>
      <c r="L89" s="7"/>
      <c r="M89" s="7"/>
      <c r="N89" s="7"/>
      <c r="O89" s="7"/>
      <c r="P89" s="7"/>
      <c r="Q89" s="7"/>
      <c r="R89" s="7"/>
    </row>
    <row r="90" spans="1:18" s="63" customFormat="1" ht="171.75" customHeight="1" x14ac:dyDescent="0.25">
      <c r="A90" s="12">
        <v>12</v>
      </c>
      <c r="B90" s="33" t="s">
        <v>222</v>
      </c>
      <c r="C90" s="34" t="s">
        <v>223</v>
      </c>
      <c r="D90" s="199">
        <v>1667100</v>
      </c>
      <c r="E90" s="26" t="s">
        <v>63</v>
      </c>
      <c r="F90" s="12" t="s">
        <v>41</v>
      </c>
      <c r="G90" s="7"/>
      <c r="H90" s="7"/>
      <c r="I90" s="7"/>
      <c r="J90" s="7"/>
      <c r="K90" s="7"/>
      <c r="L90" s="7"/>
      <c r="M90" s="7"/>
      <c r="N90" s="7"/>
      <c r="O90" s="7"/>
      <c r="P90" s="7"/>
      <c r="Q90" s="7"/>
      <c r="R90" s="7"/>
    </row>
    <row r="91" spans="1:18" s="63" customFormat="1" ht="15" customHeight="1" x14ac:dyDescent="0.25">
      <c r="A91" s="28"/>
      <c r="B91" s="29"/>
      <c r="C91" s="66"/>
      <c r="D91" s="303"/>
      <c r="E91" s="31"/>
      <c r="F91" s="28"/>
      <c r="G91" s="16"/>
      <c r="H91" s="16"/>
      <c r="I91" s="16"/>
      <c r="J91" s="16"/>
      <c r="K91" s="16"/>
      <c r="L91" s="16"/>
      <c r="M91" s="16"/>
      <c r="N91" s="16"/>
      <c r="O91" s="16"/>
      <c r="P91" s="16"/>
      <c r="Q91" s="16"/>
      <c r="R91" s="16"/>
    </row>
    <row r="92" spans="1:18" s="63" customFormat="1" ht="24.95" customHeight="1" x14ac:dyDescent="0.3">
      <c r="P92" s="10" t="s">
        <v>39</v>
      </c>
    </row>
    <row r="93" spans="1:18" s="63" customFormat="1" ht="24.95" customHeight="1" x14ac:dyDescent="0.25">
      <c r="A93" s="359" t="s">
        <v>0</v>
      </c>
      <c r="B93" s="359"/>
      <c r="C93" s="359"/>
      <c r="D93" s="359"/>
      <c r="E93" s="359"/>
      <c r="F93" s="359"/>
      <c r="G93" s="359"/>
      <c r="H93" s="359"/>
      <c r="I93" s="359"/>
      <c r="J93" s="359"/>
      <c r="K93" s="359"/>
      <c r="L93" s="359"/>
      <c r="M93" s="359"/>
      <c r="N93" s="359"/>
      <c r="O93" s="359"/>
      <c r="P93" s="359"/>
      <c r="Q93" s="359"/>
      <c r="R93" s="359"/>
    </row>
    <row r="94" spans="1:18" s="63" customFormat="1" ht="24.95" customHeight="1" x14ac:dyDescent="0.25">
      <c r="A94" s="359" t="s">
        <v>151</v>
      </c>
      <c r="B94" s="359"/>
      <c r="C94" s="359"/>
      <c r="D94" s="359"/>
      <c r="E94" s="359"/>
      <c r="F94" s="359"/>
      <c r="G94" s="359"/>
      <c r="H94" s="359"/>
      <c r="I94" s="359"/>
      <c r="J94" s="359"/>
      <c r="K94" s="359"/>
      <c r="L94" s="359"/>
      <c r="M94" s="359"/>
      <c r="N94" s="359"/>
      <c r="O94" s="359"/>
      <c r="P94" s="359"/>
      <c r="Q94" s="359"/>
      <c r="R94" s="359"/>
    </row>
    <row r="95" spans="1:18" s="63" customFormat="1" ht="20.25" x14ac:dyDescent="0.25">
      <c r="A95" s="359" t="s">
        <v>2</v>
      </c>
      <c r="B95" s="359"/>
      <c r="C95" s="359"/>
      <c r="D95" s="359"/>
      <c r="E95" s="359"/>
      <c r="F95" s="359"/>
      <c r="G95" s="359"/>
      <c r="H95" s="359"/>
      <c r="I95" s="359"/>
      <c r="J95" s="359"/>
      <c r="K95" s="359"/>
      <c r="L95" s="359"/>
      <c r="M95" s="359"/>
      <c r="N95" s="359"/>
      <c r="O95" s="359"/>
      <c r="P95" s="359"/>
      <c r="Q95" s="359"/>
      <c r="R95" s="359"/>
    </row>
    <row r="96" spans="1:18" s="63" customFormat="1" ht="20.25" x14ac:dyDescent="0.3">
      <c r="A96" s="344" t="s">
        <v>49</v>
      </c>
      <c r="B96" s="344"/>
      <c r="C96" s="344"/>
      <c r="D96" s="344"/>
      <c r="E96" s="344"/>
      <c r="F96" s="344"/>
      <c r="G96" s="344"/>
      <c r="H96" s="344"/>
      <c r="I96" s="344"/>
      <c r="J96" s="344"/>
      <c r="K96" s="10"/>
      <c r="L96" s="10"/>
      <c r="M96" s="10"/>
      <c r="N96" s="10"/>
      <c r="O96" s="10"/>
      <c r="P96" s="10"/>
      <c r="Q96" s="10"/>
      <c r="R96" s="10"/>
    </row>
    <row r="97" spans="1:18" s="63" customFormat="1" ht="20.25" x14ac:dyDescent="0.3">
      <c r="A97" s="10"/>
      <c r="B97" s="171" t="s">
        <v>43</v>
      </c>
      <c r="C97" s="10"/>
      <c r="D97" s="10"/>
      <c r="E97" s="10"/>
      <c r="F97" s="10"/>
      <c r="G97" s="10"/>
      <c r="H97" s="10"/>
      <c r="I97" s="10"/>
      <c r="J97" s="10"/>
      <c r="K97" s="10"/>
      <c r="L97" s="10"/>
      <c r="M97" s="10"/>
      <c r="N97" s="10"/>
      <c r="O97" s="10"/>
      <c r="P97" s="10"/>
      <c r="Q97" s="10"/>
      <c r="R97" s="10"/>
    </row>
    <row r="98" spans="1:18" s="63" customFormat="1" ht="15" x14ac:dyDescent="0.25">
      <c r="A98" s="64"/>
      <c r="B98" s="64"/>
      <c r="C98" s="64"/>
      <c r="D98" s="64"/>
      <c r="E98" s="64"/>
      <c r="F98" s="64"/>
      <c r="G98" s="64"/>
      <c r="H98" s="64"/>
      <c r="I98" s="64"/>
      <c r="J98" s="64"/>
    </row>
    <row r="99" spans="1:18" s="63" customFormat="1" ht="39" x14ac:dyDescent="0.25">
      <c r="A99" s="366" t="s">
        <v>25</v>
      </c>
      <c r="B99" s="368" t="s">
        <v>4</v>
      </c>
      <c r="C99" s="174" t="s">
        <v>5</v>
      </c>
      <c r="D99" s="370" t="s">
        <v>7</v>
      </c>
      <c r="E99" s="174" t="s">
        <v>8</v>
      </c>
      <c r="F99" s="371" t="s">
        <v>10</v>
      </c>
      <c r="G99" s="336" t="s">
        <v>12</v>
      </c>
      <c r="H99" s="336"/>
      <c r="I99" s="336"/>
      <c r="J99" s="336" t="s">
        <v>150</v>
      </c>
      <c r="K99" s="336"/>
      <c r="L99" s="336"/>
      <c r="M99" s="336"/>
      <c r="N99" s="336"/>
      <c r="O99" s="336"/>
      <c r="P99" s="336"/>
      <c r="Q99" s="336"/>
      <c r="R99" s="336"/>
    </row>
    <row r="100" spans="1:18" s="63" customFormat="1" ht="19.5" x14ac:dyDescent="0.25">
      <c r="A100" s="367"/>
      <c r="B100" s="369"/>
      <c r="C100" s="11" t="s">
        <v>6</v>
      </c>
      <c r="D100" s="370"/>
      <c r="E100" s="175" t="s">
        <v>9</v>
      </c>
      <c r="F100" s="371"/>
      <c r="G100" s="6" t="s">
        <v>13</v>
      </c>
      <c r="H100" s="6" t="s">
        <v>14</v>
      </c>
      <c r="I100" s="6" t="s">
        <v>15</v>
      </c>
      <c r="J100" s="6" t="s">
        <v>16</v>
      </c>
      <c r="K100" s="6" t="s">
        <v>17</v>
      </c>
      <c r="L100" s="6" t="s">
        <v>18</v>
      </c>
      <c r="M100" s="6" t="s">
        <v>19</v>
      </c>
      <c r="N100" s="6" t="s">
        <v>20</v>
      </c>
      <c r="O100" s="6" t="s">
        <v>21</v>
      </c>
      <c r="P100" s="6" t="s">
        <v>22</v>
      </c>
      <c r="Q100" s="6" t="s">
        <v>23</v>
      </c>
      <c r="R100" s="6" t="s">
        <v>24</v>
      </c>
    </row>
    <row r="101" spans="1:18" s="63" customFormat="1" ht="232.5" customHeight="1" x14ac:dyDescent="0.25">
      <c r="A101" s="12">
        <v>13</v>
      </c>
      <c r="B101" s="13" t="s">
        <v>224</v>
      </c>
      <c r="C101" s="34" t="s">
        <v>225</v>
      </c>
      <c r="D101" s="32">
        <v>2776000</v>
      </c>
      <c r="E101" s="26" t="s">
        <v>63</v>
      </c>
      <c r="F101" s="12" t="s">
        <v>41</v>
      </c>
      <c r="G101" s="7"/>
      <c r="H101" s="7"/>
      <c r="I101" s="7"/>
      <c r="J101" s="7"/>
      <c r="K101" s="7"/>
      <c r="L101" s="7"/>
      <c r="M101" s="7"/>
      <c r="N101" s="7"/>
      <c r="O101" s="7"/>
      <c r="P101" s="7"/>
      <c r="Q101" s="7"/>
      <c r="R101" s="7"/>
    </row>
    <row r="102" spans="1:18" s="63" customFormat="1" ht="24.95" customHeight="1" x14ac:dyDescent="0.25">
      <c r="A102" s="28"/>
      <c r="B102" s="29"/>
      <c r="C102" s="66"/>
      <c r="D102" s="35"/>
      <c r="E102" s="31"/>
      <c r="F102" s="28"/>
      <c r="G102" s="16"/>
      <c r="H102" s="16"/>
      <c r="I102" s="16"/>
      <c r="J102" s="16"/>
      <c r="K102" s="16"/>
      <c r="L102" s="16"/>
      <c r="M102" s="16"/>
      <c r="N102" s="16"/>
      <c r="O102" s="16"/>
      <c r="P102" s="16"/>
      <c r="Q102" s="16"/>
      <c r="R102" s="16"/>
    </row>
    <row r="103" spans="1:18" s="63" customFormat="1" ht="24.95" customHeight="1" x14ac:dyDescent="0.25">
      <c r="A103" s="28"/>
      <c r="B103" s="29"/>
      <c r="C103" s="66"/>
      <c r="D103" s="35"/>
      <c r="E103" s="31"/>
      <c r="F103" s="28"/>
      <c r="G103" s="16"/>
      <c r="H103" s="16"/>
      <c r="I103" s="16"/>
      <c r="J103" s="16"/>
      <c r="K103" s="16"/>
      <c r="L103" s="16"/>
      <c r="M103" s="16"/>
      <c r="N103" s="16"/>
      <c r="O103" s="16"/>
      <c r="P103" s="16"/>
      <c r="Q103" s="16"/>
      <c r="R103" s="16"/>
    </row>
    <row r="104" spans="1:18" s="63" customFormat="1" ht="24.95" customHeight="1" x14ac:dyDescent="0.25">
      <c r="A104" s="28"/>
      <c r="B104" s="29"/>
      <c r="C104" s="66"/>
      <c r="D104" s="35"/>
      <c r="E104" s="31"/>
      <c r="F104" s="28"/>
      <c r="G104" s="16"/>
      <c r="H104" s="16"/>
      <c r="I104" s="16"/>
      <c r="J104" s="16"/>
      <c r="K104" s="16"/>
      <c r="L104" s="16"/>
      <c r="M104" s="16"/>
      <c r="N104" s="16"/>
      <c r="O104" s="16"/>
      <c r="P104" s="16"/>
      <c r="Q104" s="16"/>
      <c r="R104" s="16"/>
    </row>
    <row r="105" spans="1:18" s="63" customFormat="1" ht="14.25" customHeight="1" x14ac:dyDescent="0.25">
      <c r="A105" s="28"/>
      <c r="B105" s="29"/>
      <c r="C105" s="66"/>
      <c r="D105" s="35"/>
      <c r="E105" s="31"/>
      <c r="F105" s="28"/>
      <c r="G105" s="16"/>
      <c r="H105" s="16"/>
      <c r="I105" s="16"/>
      <c r="J105" s="16"/>
      <c r="K105" s="16"/>
      <c r="L105" s="16"/>
      <c r="M105" s="16"/>
      <c r="N105" s="16"/>
      <c r="O105" s="16"/>
      <c r="P105" s="16"/>
      <c r="Q105" s="16"/>
      <c r="R105" s="16"/>
    </row>
    <row r="106" spans="1:18" s="63" customFormat="1" ht="20.25" x14ac:dyDescent="0.3">
      <c r="P106" s="10" t="s">
        <v>39</v>
      </c>
    </row>
    <row r="107" spans="1:18" s="63" customFormat="1" ht="20.25" x14ac:dyDescent="0.25">
      <c r="A107" s="359" t="s">
        <v>0</v>
      </c>
      <c r="B107" s="359"/>
      <c r="C107" s="359"/>
      <c r="D107" s="359"/>
      <c r="E107" s="359"/>
      <c r="F107" s="359"/>
      <c r="G107" s="359"/>
      <c r="H107" s="359"/>
      <c r="I107" s="359"/>
      <c r="J107" s="359"/>
      <c r="K107" s="359"/>
      <c r="L107" s="359"/>
      <c r="M107" s="359"/>
      <c r="N107" s="359"/>
      <c r="O107" s="359"/>
      <c r="P107" s="359"/>
      <c r="Q107" s="359"/>
      <c r="R107" s="359"/>
    </row>
    <row r="108" spans="1:18" s="63" customFormat="1" ht="20.25" x14ac:dyDescent="0.25">
      <c r="A108" s="359" t="s">
        <v>151</v>
      </c>
      <c r="B108" s="359"/>
      <c r="C108" s="359"/>
      <c r="D108" s="359"/>
      <c r="E108" s="359"/>
      <c r="F108" s="359"/>
      <c r="G108" s="359"/>
      <c r="H108" s="359"/>
      <c r="I108" s="359"/>
      <c r="J108" s="359"/>
      <c r="K108" s="359"/>
      <c r="L108" s="359"/>
      <c r="M108" s="359"/>
      <c r="N108" s="359"/>
      <c r="O108" s="359"/>
      <c r="P108" s="359"/>
      <c r="Q108" s="359"/>
      <c r="R108" s="359"/>
    </row>
    <row r="109" spans="1:18" s="63" customFormat="1" ht="20.25" x14ac:dyDescent="0.25">
      <c r="A109" s="359" t="s">
        <v>2</v>
      </c>
      <c r="B109" s="359"/>
      <c r="C109" s="359"/>
      <c r="D109" s="359"/>
      <c r="E109" s="359"/>
      <c r="F109" s="359"/>
      <c r="G109" s="359"/>
      <c r="H109" s="359"/>
      <c r="I109" s="359"/>
      <c r="J109" s="359"/>
      <c r="K109" s="359"/>
      <c r="L109" s="359"/>
      <c r="M109" s="359"/>
      <c r="N109" s="359"/>
      <c r="O109" s="359"/>
      <c r="P109" s="359"/>
      <c r="Q109" s="359"/>
      <c r="R109" s="359"/>
    </row>
    <row r="110" spans="1:18" s="63" customFormat="1" ht="20.25" x14ac:dyDescent="0.3">
      <c r="A110" s="344" t="s">
        <v>49</v>
      </c>
      <c r="B110" s="344"/>
      <c r="C110" s="344"/>
      <c r="D110" s="344"/>
      <c r="E110" s="344"/>
      <c r="F110" s="344"/>
      <c r="G110" s="344"/>
      <c r="H110" s="344"/>
      <c r="I110" s="344"/>
      <c r="J110" s="344"/>
      <c r="K110" s="10"/>
      <c r="L110" s="10"/>
      <c r="M110" s="10"/>
      <c r="N110" s="10"/>
      <c r="O110" s="10"/>
      <c r="P110" s="10"/>
      <c r="Q110" s="10"/>
      <c r="R110" s="10"/>
    </row>
    <row r="111" spans="1:18" s="63" customFormat="1" ht="20.25" x14ac:dyDescent="0.3">
      <c r="A111" s="10"/>
      <c r="B111" s="58" t="s">
        <v>48</v>
      </c>
      <c r="C111" s="10"/>
      <c r="D111" s="10"/>
      <c r="E111" s="10"/>
      <c r="F111" s="10"/>
      <c r="G111" s="10"/>
      <c r="H111" s="10"/>
      <c r="I111" s="10"/>
      <c r="J111" s="10"/>
      <c r="K111" s="10"/>
      <c r="L111" s="10"/>
      <c r="M111" s="10"/>
      <c r="N111" s="10"/>
      <c r="O111" s="10"/>
      <c r="P111" s="10"/>
      <c r="Q111" s="10"/>
      <c r="R111" s="10"/>
    </row>
    <row r="112" spans="1:18" s="63" customFormat="1" ht="39" x14ac:dyDescent="0.25">
      <c r="A112" s="366" t="s">
        <v>25</v>
      </c>
      <c r="B112" s="368" t="s">
        <v>4</v>
      </c>
      <c r="C112" s="56" t="s">
        <v>5</v>
      </c>
      <c r="D112" s="370" t="s">
        <v>7</v>
      </c>
      <c r="E112" s="56" t="s">
        <v>8</v>
      </c>
      <c r="F112" s="371" t="s">
        <v>10</v>
      </c>
      <c r="G112" s="336" t="s">
        <v>12</v>
      </c>
      <c r="H112" s="336"/>
      <c r="I112" s="336"/>
      <c r="J112" s="336" t="s">
        <v>150</v>
      </c>
      <c r="K112" s="336"/>
      <c r="L112" s="336"/>
      <c r="M112" s="336"/>
      <c r="N112" s="336"/>
      <c r="O112" s="336"/>
      <c r="P112" s="336"/>
      <c r="Q112" s="336"/>
      <c r="R112" s="336"/>
    </row>
    <row r="113" spans="1:18" s="63" customFormat="1" ht="19.5" x14ac:dyDescent="0.25">
      <c r="A113" s="367"/>
      <c r="B113" s="369"/>
      <c r="C113" s="11" t="s">
        <v>6</v>
      </c>
      <c r="D113" s="370"/>
      <c r="E113" s="57" t="s">
        <v>9</v>
      </c>
      <c r="F113" s="371"/>
      <c r="G113" s="6" t="s">
        <v>13</v>
      </c>
      <c r="H113" s="6" t="s">
        <v>14</v>
      </c>
      <c r="I113" s="6" t="s">
        <v>15</v>
      </c>
      <c r="J113" s="6" t="s">
        <v>16</v>
      </c>
      <c r="K113" s="6" t="s">
        <v>17</v>
      </c>
      <c r="L113" s="6" t="s">
        <v>18</v>
      </c>
      <c r="M113" s="6" t="s">
        <v>19</v>
      </c>
      <c r="N113" s="6" t="s">
        <v>20</v>
      </c>
      <c r="O113" s="6" t="s">
        <v>21</v>
      </c>
      <c r="P113" s="6" t="s">
        <v>22</v>
      </c>
      <c r="Q113" s="6" t="s">
        <v>23</v>
      </c>
      <c r="R113" s="6" t="s">
        <v>24</v>
      </c>
    </row>
    <row r="114" spans="1:18" s="63" customFormat="1" ht="135" customHeight="1" x14ac:dyDescent="0.25">
      <c r="A114" s="12">
        <v>1</v>
      </c>
      <c r="B114" s="13" t="s">
        <v>46</v>
      </c>
      <c r="C114" s="14" t="s">
        <v>47</v>
      </c>
      <c r="D114" s="27">
        <v>30000</v>
      </c>
      <c r="E114" s="26" t="s">
        <v>438</v>
      </c>
      <c r="F114" s="12" t="s">
        <v>41</v>
      </c>
      <c r="G114" s="7"/>
      <c r="H114" s="7"/>
      <c r="I114" s="7"/>
      <c r="J114" s="7"/>
      <c r="K114" s="7"/>
      <c r="L114" s="7"/>
      <c r="M114" s="7"/>
      <c r="N114" s="7"/>
      <c r="O114" s="7"/>
      <c r="P114" s="7"/>
      <c r="Q114" s="7"/>
      <c r="R114" s="7"/>
    </row>
    <row r="115" spans="1:18" s="63" customFormat="1" ht="202.5" customHeight="1" x14ac:dyDescent="0.25">
      <c r="A115" s="12">
        <v>2</v>
      </c>
      <c r="B115" s="13" t="s">
        <v>50</v>
      </c>
      <c r="C115" s="198" t="s">
        <v>51</v>
      </c>
      <c r="D115" s="27">
        <v>50000</v>
      </c>
      <c r="E115" s="26" t="s">
        <v>227</v>
      </c>
      <c r="F115" s="12" t="s">
        <v>41</v>
      </c>
      <c r="G115" s="7"/>
      <c r="H115" s="7"/>
      <c r="I115" s="7"/>
      <c r="J115" s="7"/>
      <c r="K115" s="7"/>
      <c r="L115" s="7"/>
      <c r="M115" s="7"/>
      <c r="N115" s="7"/>
      <c r="O115" s="7"/>
      <c r="P115" s="7"/>
      <c r="Q115" s="7"/>
      <c r="R115" s="7"/>
    </row>
    <row r="116" spans="1:18" s="63" customFormat="1" ht="12" customHeight="1" x14ac:dyDescent="0.25">
      <c r="A116" s="28"/>
      <c r="B116" s="29"/>
      <c r="C116" s="23"/>
      <c r="D116" s="30"/>
      <c r="E116" s="31"/>
      <c r="F116" s="28"/>
      <c r="G116" s="16"/>
      <c r="H116" s="16"/>
      <c r="I116" s="16"/>
      <c r="J116" s="16"/>
      <c r="K116" s="16"/>
      <c r="L116" s="16"/>
      <c r="M116" s="16"/>
      <c r="N116" s="16"/>
      <c r="O116" s="16"/>
      <c r="P116" s="16"/>
      <c r="Q116" s="16"/>
      <c r="R116" s="16"/>
    </row>
    <row r="117" spans="1:18" s="63" customFormat="1" ht="20.25" x14ac:dyDescent="0.3">
      <c r="P117" s="10" t="s">
        <v>39</v>
      </c>
    </row>
    <row r="118" spans="1:18" s="63" customFormat="1" ht="20.25" x14ac:dyDescent="0.25">
      <c r="A118" s="359" t="s">
        <v>0</v>
      </c>
      <c r="B118" s="359"/>
      <c r="C118" s="359"/>
      <c r="D118" s="359"/>
      <c r="E118" s="359"/>
      <c r="F118" s="359"/>
      <c r="G118" s="359"/>
      <c r="H118" s="359"/>
      <c r="I118" s="359"/>
      <c r="J118" s="359"/>
      <c r="K118" s="359"/>
      <c r="L118" s="359"/>
      <c r="M118" s="359"/>
      <c r="N118" s="359"/>
      <c r="O118" s="359"/>
      <c r="P118" s="359"/>
      <c r="Q118" s="359"/>
      <c r="R118" s="359"/>
    </row>
    <row r="119" spans="1:18" s="63" customFormat="1" ht="20.25" x14ac:dyDescent="0.25">
      <c r="A119" s="359" t="s">
        <v>151</v>
      </c>
      <c r="B119" s="359"/>
      <c r="C119" s="359"/>
      <c r="D119" s="359"/>
      <c r="E119" s="359"/>
      <c r="F119" s="359"/>
      <c r="G119" s="359"/>
      <c r="H119" s="359"/>
      <c r="I119" s="359"/>
      <c r="J119" s="359"/>
      <c r="K119" s="359"/>
      <c r="L119" s="359"/>
      <c r="M119" s="359"/>
      <c r="N119" s="359"/>
      <c r="O119" s="359"/>
      <c r="P119" s="359"/>
      <c r="Q119" s="359"/>
      <c r="R119" s="359"/>
    </row>
    <row r="120" spans="1:18" s="63" customFormat="1" ht="20.25" x14ac:dyDescent="0.25">
      <c r="A120" s="359" t="s">
        <v>2</v>
      </c>
      <c r="B120" s="359"/>
      <c r="C120" s="359"/>
      <c r="D120" s="359"/>
      <c r="E120" s="359"/>
      <c r="F120" s="359"/>
      <c r="G120" s="359"/>
      <c r="H120" s="359"/>
      <c r="I120" s="359"/>
      <c r="J120" s="359"/>
      <c r="K120" s="359"/>
      <c r="L120" s="359"/>
      <c r="M120" s="359"/>
      <c r="N120" s="359"/>
      <c r="O120" s="359"/>
      <c r="P120" s="359"/>
      <c r="Q120" s="359"/>
      <c r="R120" s="359"/>
    </row>
    <row r="121" spans="1:18" s="63" customFormat="1" ht="20.25" x14ac:dyDescent="0.3">
      <c r="A121" s="344" t="s">
        <v>49</v>
      </c>
      <c r="B121" s="344"/>
      <c r="C121" s="344"/>
      <c r="D121" s="344"/>
      <c r="E121" s="344"/>
      <c r="F121" s="344"/>
      <c r="G121" s="344"/>
      <c r="H121" s="344"/>
      <c r="I121" s="344"/>
      <c r="J121" s="344"/>
      <c r="K121" s="10"/>
      <c r="L121" s="10"/>
      <c r="M121" s="10"/>
      <c r="N121" s="10"/>
      <c r="O121" s="10"/>
      <c r="P121" s="10"/>
      <c r="Q121" s="10"/>
      <c r="R121" s="10"/>
    </row>
    <row r="122" spans="1:18" s="63" customFormat="1" ht="20.25" x14ac:dyDescent="0.3">
      <c r="A122" s="10"/>
      <c r="B122" s="58" t="s">
        <v>48</v>
      </c>
      <c r="C122" s="10"/>
      <c r="D122" s="10"/>
      <c r="E122" s="10"/>
      <c r="F122" s="10"/>
      <c r="G122" s="10"/>
      <c r="H122" s="10"/>
      <c r="I122" s="10"/>
      <c r="J122" s="10"/>
      <c r="K122" s="10"/>
      <c r="L122" s="10"/>
      <c r="M122" s="10"/>
      <c r="N122" s="10"/>
      <c r="O122" s="10"/>
      <c r="P122" s="10"/>
      <c r="Q122" s="10"/>
      <c r="R122" s="10"/>
    </row>
    <row r="123" spans="1:18" s="63" customFormat="1" ht="39" x14ac:dyDescent="0.25">
      <c r="A123" s="366" t="s">
        <v>25</v>
      </c>
      <c r="B123" s="368" t="s">
        <v>4</v>
      </c>
      <c r="C123" s="56" t="s">
        <v>5</v>
      </c>
      <c r="D123" s="370" t="s">
        <v>7</v>
      </c>
      <c r="E123" s="56" t="s">
        <v>8</v>
      </c>
      <c r="F123" s="371" t="s">
        <v>10</v>
      </c>
      <c r="G123" s="336" t="s">
        <v>12</v>
      </c>
      <c r="H123" s="336"/>
      <c r="I123" s="336"/>
      <c r="J123" s="336" t="s">
        <v>150</v>
      </c>
      <c r="K123" s="336"/>
      <c r="L123" s="336"/>
      <c r="M123" s="336"/>
      <c r="N123" s="336"/>
      <c r="O123" s="336"/>
      <c r="P123" s="336"/>
      <c r="Q123" s="336"/>
      <c r="R123" s="336"/>
    </row>
    <row r="124" spans="1:18" s="63" customFormat="1" ht="19.5" x14ac:dyDescent="0.25">
      <c r="A124" s="367"/>
      <c r="B124" s="369"/>
      <c r="C124" s="11" t="s">
        <v>6</v>
      </c>
      <c r="D124" s="370"/>
      <c r="E124" s="57" t="s">
        <v>9</v>
      </c>
      <c r="F124" s="371"/>
      <c r="G124" s="6" t="s">
        <v>13</v>
      </c>
      <c r="H124" s="6" t="s">
        <v>14</v>
      </c>
      <c r="I124" s="6" t="s">
        <v>15</v>
      </c>
      <c r="J124" s="6" t="s">
        <v>16</v>
      </c>
      <c r="K124" s="6" t="s">
        <v>17</v>
      </c>
      <c r="L124" s="6" t="s">
        <v>18</v>
      </c>
      <c r="M124" s="6" t="s">
        <v>19</v>
      </c>
      <c r="N124" s="6" t="s">
        <v>20</v>
      </c>
      <c r="O124" s="6" t="s">
        <v>21</v>
      </c>
      <c r="P124" s="6" t="s">
        <v>22</v>
      </c>
      <c r="Q124" s="6" t="s">
        <v>23</v>
      </c>
      <c r="R124" s="6" t="s">
        <v>24</v>
      </c>
    </row>
    <row r="125" spans="1:18" s="63" customFormat="1" ht="141.75" x14ac:dyDescent="0.25">
      <c r="A125" s="12">
        <v>3</v>
      </c>
      <c r="B125" s="13" t="s">
        <v>52</v>
      </c>
      <c r="C125" s="14" t="s">
        <v>55</v>
      </c>
      <c r="D125" s="27">
        <v>30000</v>
      </c>
      <c r="E125" s="26" t="s">
        <v>147</v>
      </c>
      <c r="F125" s="12" t="s">
        <v>41</v>
      </c>
      <c r="G125" s="7"/>
      <c r="H125" s="7"/>
      <c r="I125" s="7"/>
      <c r="J125" s="7"/>
      <c r="K125" s="7"/>
      <c r="L125" s="7"/>
      <c r="M125" s="7"/>
      <c r="N125" s="7"/>
      <c r="O125" s="7"/>
      <c r="P125" s="7"/>
      <c r="Q125" s="7"/>
      <c r="R125" s="7"/>
    </row>
    <row r="126" spans="1:18" s="63" customFormat="1" ht="167.25" customHeight="1" x14ac:dyDescent="0.25">
      <c r="A126" s="12">
        <v>4</v>
      </c>
      <c r="B126" s="13" t="s">
        <v>53</v>
      </c>
      <c r="C126" s="14" t="s">
        <v>54</v>
      </c>
      <c r="D126" s="27">
        <v>25000</v>
      </c>
      <c r="E126" s="26" t="s">
        <v>147</v>
      </c>
      <c r="F126" s="12" t="s">
        <v>41</v>
      </c>
      <c r="G126" s="7"/>
      <c r="H126" s="7"/>
      <c r="I126" s="7"/>
      <c r="J126" s="7"/>
      <c r="K126" s="7"/>
      <c r="L126" s="7"/>
      <c r="M126" s="7"/>
      <c r="N126" s="7"/>
      <c r="O126" s="7"/>
      <c r="P126" s="7"/>
      <c r="Q126" s="7"/>
      <c r="R126" s="7"/>
    </row>
    <row r="127" spans="1:18" s="63" customFormat="1" ht="24.75" customHeight="1" x14ac:dyDescent="0.3">
      <c r="E127" s="10"/>
    </row>
    <row r="128" spans="1:18" s="63" customFormat="1" ht="24.75" customHeight="1" x14ac:dyDescent="0.3">
      <c r="E128" s="10"/>
    </row>
    <row r="129" spans="1:18" s="63" customFormat="1" ht="20.25" x14ac:dyDescent="0.3">
      <c r="P129" s="10" t="s">
        <v>39</v>
      </c>
    </row>
    <row r="130" spans="1:18" s="63" customFormat="1" ht="20.25" x14ac:dyDescent="0.25">
      <c r="A130" s="359" t="s">
        <v>0</v>
      </c>
      <c r="B130" s="359"/>
      <c r="C130" s="359"/>
      <c r="D130" s="359"/>
      <c r="E130" s="359"/>
      <c r="F130" s="359"/>
      <c r="G130" s="359"/>
      <c r="H130" s="359"/>
      <c r="I130" s="359"/>
      <c r="J130" s="359"/>
      <c r="K130" s="359"/>
      <c r="L130" s="359"/>
      <c r="M130" s="359"/>
      <c r="N130" s="359"/>
      <c r="O130" s="359"/>
      <c r="P130" s="359"/>
      <c r="Q130" s="359"/>
      <c r="R130" s="359"/>
    </row>
    <row r="131" spans="1:18" s="63" customFormat="1" ht="20.25" x14ac:dyDescent="0.25">
      <c r="A131" s="359" t="s">
        <v>151</v>
      </c>
      <c r="B131" s="359"/>
      <c r="C131" s="359"/>
      <c r="D131" s="359"/>
      <c r="E131" s="359"/>
      <c r="F131" s="359"/>
      <c r="G131" s="359"/>
      <c r="H131" s="359"/>
      <c r="I131" s="359"/>
      <c r="J131" s="359"/>
      <c r="K131" s="359"/>
      <c r="L131" s="359"/>
      <c r="M131" s="359"/>
      <c r="N131" s="359"/>
      <c r="O131" s="359"/>
      <c r="P131" s="359"/>
      <c r="Q131" s="359"/>
      <c r="R131" s="359"/>
    </row>
    <row r="132" spans="1:18" s="63" customFormat="1" ht="20.25" x14ac:dyDescent="0.25">
      <c r="A132" s="359" t="s">
        <v>2</v>
      </c>
      <c r="B132" s="359"/>
      <c r="C132" s="359"/>
      <c r="D132" s="359"/>
      <c r="E132" s="359"/>
      <c r="F132" s="359"/>
      <c r="G132" s="359"/>
      <c r="H132" s="359"/>
      <c r="I132" s="359"/>
      <c r="J132" s="359"/>
      <c r="K132" s="359"/>
      <c r="L132" s="359"/>
      <c r="M132" s="359"/>
      <c r="N132" s="359"/>
      <c r="O132" s="359"/>
      <c r="P132" s="359"/>
      <c r="Q132" s="359"/>
      <c r="R132" s="359"/>
    </row>
    <row r="133" spans="1:18" s="63" customFormat="1" ht="20.25" x14ac:dyDescent="0.3">
      <c r="A133" s="344" t="s">
        <v>49</v>
      </c>
      <c r="B133" s="344"/>
      <c r="C133" s="344"/>
      <c r="D133" s="344"/>
      <c r="E133" s="344"/>
      <c r="F133" s="344"/>
      <c r="G133" s="344"/>
      <c r="H133" s="344"/>
      <c r="I133" s="344"/>
      <c r="J133" s="344"/>
      <c r="K133" s="10"/>
      <c r="L133" s="10"/>
      <c r="M133" s="10"/>
      <c r="N133" s="10"/>
      <c r="O133" s="10"/>
      <c r="P133" s="10"/>
      <c r="Q133" s="10"/>
      <c r="R133" s="10"/>
    </row>
    <row r="134" spans="1:18" s="63" customFormat="1" ht="20.25" x14ac:dyDescent="0.3">
      <c r="A134" s="10"/>
      <c r="B134" s="58" t="s">
        <v>48</v>
      </c>
      <c r="C134" s="10"/>
      <c r="D134" s="10"/>
      <c r="E134" s="10"/>
      <c r="F134" s="10"/>
      <c r="G134" s="10"/>
      <c r="H134" s="10"/>
      <c r="I134" s="10"/>
      <c r="J134" s="10"/>
      <c r="K134" s="10"/>
      <c r="L134" s="10"/>
      <c r="M134" s="10"/>
      <c r="N134" s="10"/>
      <c r="O134" s="10"/>
      <c r="P134" s="10"/>
      <c r="Q134" s="10"/>
      <c r="R134" s="10"/>
    </row>
    <row r="135" spans="1:18" s="63" customFormat="1" ht="15" x14ac:dyDescent="0.25">
      <c r="A135" s="64"/>
      <c r="B135" s="64"/>
      <c r="C135" s="64"/>
      <c r="D135" s="64"/>
      <c r="E135" s="64"/>
      <c r="F135" s="64"/>
      <c r="G135" s="64"/>
      <c r="H135" s="64"/>
      <c r="I135" s="64"/>
      <c r="J135" s="64"/>
    </row>
    <row r="136" spans="1:18" s="63" customFormat="1" ht="39" x14ac:dyDescent="0.25">
      <c r="A136" s="366" t="s">
        <v>25</v>
      </c>
      <c r="B136" s="368" t="s">
        <v>4</v>
      </c>
      <c r="C136" s="56" t="s">
        <v>5</v>
      </c>
      <c r="D136" s="370" t="s">
        <v>7</v>
      </c>
      <c r="E136" s="56" t="s">
        <v>8</v>
      </c>
      <c r="F136" s="371" t="s">
        <v>10</v>
      </c>
      <c r="G136" s="336" t="s">
        <v>12</v>
      </c>
      <c r="H136" s="336"/>
      <c r="I136" s="336"/>
      <c r="J136" s="336" t="s">
        <v>150</v>
      </c>
      <c r="K136" s="336"/>
      <c r="L136" s="336"/>
      <c r="M136" s="336"/>
      <c r="N136" s="336"/>
      <c r="O136" s="336"/>
      <c r="P136" s="336"/>
      <c r="Q136" s="336"/>
      <c r="R136" s="336"/>
    </row>
    <row r="137" spans="1:18" s="63" customFormat="1" ht="19.5" x14ac:dyDescent="0.25">
      <c r="A137" s="367"/>
      <c r="B137" s="369"/>
      <c r="C137" s="11" t="s">
        <v>6</v>
      </c>
      <c r="D137" s="370"/>
      <c r="E137" s="57" t="s">
        <v>9</v>
      </c>
      <c r="F137" s="371"/>
      <c r="G137" s="6" t="s">
        <v>13</v>
      </c>
      <c r="H137" s="6" t="s">
        <v>14</v>
      </c>
      <c r="I137" s="6" t="s">
        <v>15</v>
      </c>
      <c r="J137" s="6" t="s">
        <v>16</v>
      </c>
      <c r="K137" s="6" t="s">
        <v>17</v>
      </c>
      <c r="L137" s="6" t="s">
        <v>18</v>
      </c>
      <c r="M137" s="6" t="s">
        <v>19</v>
      </c>
      <c r="N137" s="6" t="s">
        <v>20</v>
      </c>
      <c r="O137" s="6" t="s">
        <v>21</v>
      </c>
      <c r="P137" s="6" t="s">
        <v>22</v>
      </c>
      <c r="Q137" s="6" t="s">
        <v>23</v>
      </c>
      <c r="R137" s="6" t="s">
        <v>24</v>
      </c>
    </row>
    <row r="138" spans="1:18" s="63" customFormat="1" ht="182.25" x14ac:dyDescent="0.25">
      <c r="A138" s="12">
        <v>5</v>
      </c>
      <c r="B138" s="13" t="s">
        <v>56</v>
      </c>
      <c r="C138" s="14" t="s">
        <v>59</v>
      </c>
      <c r="D138" s="27">
        <v>50000</v>
      </c>
      <c r="E138" s="26" t="s">
        <v>226</v>
      </c>
      <c r="F138" s="12" t="s">
        <v>41</v>
      </c>
      <c r="G138" s="7"/>
      <c r="H138" s="7"/>
      <c r="I138" s="7"/>
      <c r="J138" s="7"/>
      <c r="K138" s="7"/>
      <c r="L138" s="7"/>
      <c r="M138" s="7"/>
      <c r="N138" s="7"/>
      <c r="O138" s="7"/>
      <c r="P138" s="7"/>
      <c r="Q138" s="7"/>
      <c r="R138" s="7"/>
    </row>
    <row r="139" spans="1:18" s="63" customFormat="1" ht="123.75" customHeight="1" x14ac:dyDescent="0.25">
      <c r="A139" s="12">
        <v>6</v>
      </c>
      <c r="B139" s="13" t="s">
        <v>57</v>
      </c>
      <c r="C139" s="198" t="s">
        <v>58</v>
      </c>
      <c r="D139" s="27">
        <v>17000</v>
      </c>
      <c r="E139" s="26"/>
      <c r="F139" s="12" t="s">
        <v>41</v>
      </c>
      <c r="G139" s="7"/>
      <c r="H139" s="7"/>
      <c r="I139" s="7"/>
      <c r="J139" s="7"/>
      <c r="K139" s="7"/>
      <c r="L139" s="7"/>
      <c r="M139" s="7"/>
      <c r="N139" s="7"/>
      <c r="O139" s="7"/>
      <c r="P139" s="7"/>
      <c r="Q139" s="7"/>
      <c r="R139" s="7"/>
    </row>
    <row r="140" spans="1:18" s="63" customFormat="1" ht="24.95" customHeight="1" x14ac:dyDescent="0.25">
      <c r="A140" s="28"/>
      <c r="B140" s="29"/>
      <c r="C140" s="200"/>
      <c r="D140" s="30"/>
      <c r="E140" s="31"/>
      <c r="F140" s="28"/>
      <c r="G140" s="16"/>
      <c r="H140" s="16"/>
      <c r="I140" s="16"/>
      <c r="J140" s="16"/>
      <c r="K140" s="16"/>
      <c r="L140" s="16"/>
      <c r="M140" s="16"/>
      <c r="N140" s="16"/>
      <c r="O140" s="16"/>
      <c r="P140" s="16"/>
      <c r="Q140" s="16"/>
      <c r="R140" s="16"/>
    </row>
    <row r="141" spans="1:18" s="63" customFormat="1" ht="22.5" customHeight="1" x14ac:dyDescent="0.3">
      <c r="P141" s="10" t="s">
        <v>39</v>
      </c>
    </row>
    <row r="142" spans="1:18" s="63" customFormat="1" ht="20.25" x14ac:dyDescent="0.25">
      <c r="A142" s="359" t="s">
        <v>0</v>
      </c>
      <c r="B142" s="359"/>
      <c r="C142" s="359"/>
      <c r="D142" s="359"/>
      <c r="E142" s="359"/>
      <c r="F142" s="359"/>
      <c r="G142" s="359"/>
      <c r="H142" s="359"/>
      <c r="I142" s="359"/>
      <c r="J142" s="359"/>
      <c r="K142" s="359"/>
      <c r="L142" s="359"/>
      <c r="M142" s="359"/>
      <c r="N142" s="359"/>
      <c r="O142" s="359"/>
      <c r="P142" s="359"/>
      <c r="Q142" s="359"/>
      <c r="R142" s="359"/>
    </row>
    <row r="143" spans="1:18" s="63" customFormat="1" ht="20.25" x14ac:dyDescent="0.25">
      <c r="A143" s="359" t="s">
        <v>151</v>
      </c>
      <c r="B143" s="359"/>
      <c r="C143" s="359"/>
      <c r="D143" s="359"/>
      <c r="E143" s="359"/>
      <c r="F143" s="359"/>
      <c r="G143" s="359"/>
      <c r="H143" s="359"/>
      <c r="I143" s="359"/>
      <c r="J143" s="359"/>
      <c r="K143" s="359"/>
      <c r="L143" s="359"/>
      <c r="M143" s="359"/>
      <c r="N143" s="359"/>
      <c r="O143" s="359"/>
      <c r="P143" s="359"/>
      <c r="Q143" s="359"/>
      <c r="R143" s="359"/>
    </row>
    <row r="144" spans="1:18" s="63" customFormat="1" ht="20.25" x14ac:dyDescent="0.25">
      <c r="A144" s="359" t="s">
        <v>2</v>
      </c>
      <c r="B144" s="359"/>
      <c r="C144" s="359"/>
      <c r="D144" s="359"/>
      <c r="E144" s="359"/>
      <c r="F144" s="359"/>
      <c r="G144" s="359"/>
      <c r="H144" s="359"/>
      <c r="I144" s="359"/>
      <c r="J144" s="359"/>
      <c r="K144" s="359"/>
      <c r="L144" s="359"/>
      <c r="M144" s="359"/>
      <c r="N144" s="359"/>
      <c r="O144" s="359"/>
      <c r="P144" s="359"/>
      <c r="Q144" s="359"/>
      <c r="R144" s="359"/>
    </row>
    <row r="145" spans="1:18" s="63" customFormat="1" ht="20.25" x14ac:dyDescent="0.3">
      <c r="A145" s="344" t="s">
        <v>49</v>
      </c>
      <c r="B145" s="344"/>
      <c r="C145" s="344"/>
      <c r="D145" s="344"/>
      <c r="E145" s="344"/>
      <c r="F145" s="344"/>
      <c r="G145" s="344"/>
      <c r="H145" s="344"/>
      <c r="I145" s="344"/>
      <c r="J145" s="344"/>
      <c r="K145" s="10"/>
      <c r="L145" s="10"/>
      <c r="M145" s="10"/>
      <c r="N145" s="10"/>
      <c r="O145" s="10"/>
      <c r="P145" s="10"/>
      <c r="Q145" s="10"/>
      <c r="R145" s="10"/>
    </row>
    <row r="146" spans="1:18" s="63" customFormat="1" ht="20.25" x14ac:dyDescent="0.3">
      <c r="A146" s="10"/>
      <c r="B146" s="58" t="s">
        <v>48</v>
      </c>
      <c r="C146" s="10"/>
      <c r="D146" s="10"/>
      <c r="E146" s="10"/>
      <c r="F146" s="10"/>
      <c r="G146" s="10"/>
      <c r="H146" s="10"/>
      <c r="I146" s="10"/>
      <c r="J146" s="10"/>
      <c r="K146" s="10"/>
      <c r="L146" s="10"/>
      <c r="M146" s="10"/>
      <c r="N146" s="10"/>
      <c r="O146" s="10"/>
      <c r="P146" s="10"/>
      <c r="Q146" s="10"/>
      <c r="R146" s="10"/>
    </row>
    <row r="147" spans="1:18" s="63" customFormat="1" ht="15" x14ac:dyDescent="0.25">
      <c r="A147" s="64"/>
      <c r="B147" s="64"/>
      <c r="C147" s="64"/>
      <c r="D147" s="64"/>
      <c r="E147" s="64"/>
      <c r="F147" s="64"/>
      <c r="G147" s="64"/>
      <c r="H147" s="64"/>
      <c r="I147" s="64"/>
      <c r="J147" s="64"/>
    </row>
    <row r="148" spans="1:18" s="63" customFormat="1" ht="39" x14ac:dyDescent="0.25">
      <c r="A148" s="366" t="s">
        <v>25</v>
      </c>
      <c r="B148" s="368" t="s">
        <v>4</v>
      </c>
      <c r="C148" s="56" t="s">
        <v>5</v>
      </c>
      <c r="D148" s="370" t="s">
        <v>7</v>
      </c>
      <c r="E148" s="56" t="s">
        <v>8</v>
      </c>
      <c r="F148" s="371" t="s">
        <v>10</v>
      </c>
      <c r="G148" s="336" t="s">
        <v>12</v>
      </c>
      <c r="H148" s="336"/>
      <c r="I148" s="336"/>
      <c r="J148" s="336" t="s">
        <v>150</v>
      </c>
      <c r="K148" s="336"/>
      <c r="L148" s="336"/>
      <c r="M148" s="336"/>
      <c r="N148" s="336"/>
      <c r="O148" s="336"/>
      <c r="P148" s="336"/>
      <c r="Q148" s="336"/>
      <c r="R148" s="336"/>
    </row>
    <row r="149" spans="1:18" ht="19.5" x14ac:dyDescent="0.2">
      <c r="A149" s="367"/>
      <c r="B149" s="369"/>
      <c r="C149" s="11" t="s">
        <v>6</v>
      </c>
      <c r="D149" s="370"/>
      <c r="E149" s="57" t="s">
        <v>9</v>
      </c>
      <c r="F149" s="371"/>
      <c r="G149" s="6" t="s">
        <v>13</v>
      </c>
      <c r="H149" s="6" t="s">
        <v>14</v>
      </c>
      <c r="I149" s="6" t="s">
        <v>15</v>
      </c>
      <c r="J149" s="6" t="s">
        <v>16</v>
      </c>
      <c r="K149" s="6" t="s">
        <v>17</v>
      </c>
      <c r="L149" s="6" t="s">
        <v>18</v>
      </c>
      <c r="M149" s="6" t="s">
        <v>19</v>
      </c>
      <c r="N149" s="6" t="s">
        <v>20</v>
      </c>
      <c r="O149" s="6" t="s">
        <v>21</v>
      </c>
      <c r="P149" s="6" t="s">
        <v>22</v>
      </c>
      <c r="Q149" s="6" t="s">
        <v>23</v>
      </c>
      <c r="R149" s="6" t="s">
        <v>24</v>
      </c>
    </row>
    <row r="150" spans="1:18" ht="168.75" x14ac:dyDescent="0.2">
      <c r="A150" s="12">
        <v>7</v>
      </c>
      <c r="B150" s="13" t="s">
        <v>197</v>
      </c>
      <c r="C150" s="34" t="s">
        <v>229</v>
      </c>
      <c r="D150" s="27">
        <v>50000</v>
      </c>
      <c r="E150" s="26" t="s">
        <v>405</v>
      </c>
      <c r="F150" s="12" t="s">
        <v>439</v>
      </c>
      <c r="G150" s="7"/>
      <c r="H150" s="7"/>
      <c r="I150" s="7"/>
      <c r="J150" s="7"/>
      <c r="K150" s="7"/>
      <c r="L150" s="7"/>
      <c r="M150" s="7"/>
      <c r="N150" s="7"/>
      <c r="O150" s="7"/>
      <c r="P150" s="7"/>
      <c r="Q150" s="7"/>
      <c r="R150" s="7"/>
    </row>
    <row r="151" spans="1:18" ht="155.25" customHeight="1" x14ac:dyDescent="0.2">
      <c r="A151" s="12">
        <v>8</v>
      </c>
      <c r="B151" s="13" t="s">
        <v>198</v>
      </c>
      <c r="C151" s="34" t="s">
        <v>228</v>
      </c>
      <c r="D151" s="27">
        <v>40000</v>
      </c>
      <c r="E151" s="26" t="s">
        <v>405</v>
      </c>
      <c r="F151" s="12" t="s">
        <v>439</v>
      </c>
      <c r="G151" s="7"/>
      <c r="H151" s="7"/>
      <c r="I151" s="7"/>
      <c r="J151" s="7"/>
      <c r="K151" s="7"/>
      <c r="L151" s="7"/>
      <c r="M151" s="7"/>
      <c r="N151" s="7"/>
      <c r="O151" s="7"/>
      <c r="P151" s="7"/>
      <c r="Q151" s="7"/>
      <c r="R151" s="7"/>
    </row>
    <row r="158" spans="1:18" ht="39" customHeight="1" x14ac:dyDescent="0.2"/>
  </sheetData>
  <mergeCells count="130">
    <mergeCell ref="A93:R93"/>
    <mergeCell ref="A94:R94"/>
    <mergeCell ref="A95:R95"/>
    <mergeCell ref="A96:J96"/>
    <mergeCell ref="A99:A100"/>
    <mergeCell ref="B99:B100"/>
    <mergeCell ref="D99:D100"/>
    <mergeCell ref="F99:F100"/>
    <mergeCell ref="G99:I99"/>
    <mergeCell ref="J99:R99"/>
    <mergeCell ref="A142:R142"/>
    <mergeCell ref="A143:R143"/>
    <mergeCell ref="A144:R144"/>
    <mergeCell ref="A145:J145"/>
    <mergeCell ref="A148:A149"/>
    <mergeCell ref="B148:B149"/>
    <mergeCell ref="D148:D149"/>
    <mergeCell ref="F148:F149"/>
    <mergeCell ref="G148:I148"/>
    <mergeCell ref="J148:R148"/>
    <mergeCell ref="A130:R130"/>
    <mergeCell ref="A131:R131"/>
    <mergeCell ref="A132:R132"/>
    <mergeCell ref="A133:J133"/>
    <mergeCell ref="A136:A137"/>
    <mergeCell ref="B136:B137"/>
    <mergeCell ref="D136:D137"/>
    <mergeCell ref="F136:F137"/>
    <mergeCell ref="G136:I136"/>
    <mergeCell ref="J136:R136"/>
    <mergeCell ref="A118:R118"/>
    <mergeCell ref="A119:R119"/>
    <mergeCell ref="A120:R120"/>
    <mergeCell ref="A121:J121"/>
    <mergeCell ref="A123:A124"/>
    <mergeCell ref="B123:B124"/>
    <mergeCell ref="D123:D124"/>
    <mergeCell ref="F123:F124"/>
    <mergeCell ref="G123:I123"/>
    <mergeCell ref="J123:R123"/>
    <mergeCell ref="J7:R7"/>
    <mergeCell ref="A2:R2"/>
    <mergeCell ref="A3:R3"/>
    <mergeCell ref="A4:R4"/>
    <mergeCell ref="A5:J5"/>
    <mergeCell ref="A7:A8"/>
    <mergeCell ref="B7:B8"/>
    <mergeCell ref="D7:D8"/>
    <mergeCell ref="F7:F8"/>
    <mergeCell ref="G7:I7"/>
    <mergeCell ref="A12:R12"/>
    <mergeCell ref="A13:R13"/>
    <mergeCell ref="A15:J15"/>
    <mergeCell ref="A59:R59"/>
    <mergeCell ref="A14:R14"/>
    <mergeCell ref="A17:A18"/>
    <mergeCell ref="B17:B18"/>
    <mergeCell ref="D17:D18"/>
    <mergeCell ref="F17:F18"/>
    <mergeCell ref="G17:I17"/>
    <mergeCell ref="A37:J37"/>
    <mergeCell ref="A22:R22"/>
    <mergeCell ref="A23:R23"/>
    <mergeCell ref="A24:R24"/>
    <mergeCell ref="A25:J25"/>
    <mergeCell ref="A28:A29"/>
    <mergeCell ref="B28:B29"/>
    <mergeCell ref="D28:D29"/>
    <mergeCell ref="F28:F29"/>
    <mergeCell ref="G28:I28"/>
    <mergeCell ref="J28:R28"/>
    <mergeCell ref="A34:R34"/>
    <mergeCell ref="A35:R35"/>
    <mergeCell ref="A40:A41"/>
    <mergeCell ref="J17:R17"/>
    <mergeCell ref="A60:R60"/>
    <mergeCell ref="B40:B41"/>
    <mergeCell ref="D40:D41"/>
    <mergeCell ref="F40:F41"/>
    <mergeCell ref="A51:J51"/>
    <mergeCell ref="A54:A55"/>
    <mergeCell ref="B54:B55"/>
    <mergeCell ref="D54:D55"/>
    <mergeCell ref="F54:F55"/>
    <mergeCell ref="G54:I54"/>
    <mergeCell ref="J54:R54"/>
    <mergeCell ref="A48:R48"/>
    <mergeCell ref="A49:R49"/>
    <mergeCell ref="A50:R50"/>
    <mergeCell ref="J65:R65"/>
    <mergeCell ref="A70:R70"/>
    <mergeCell ref="A71:R71"/>
    <mergeCell ref="A36:R36"/>
    <mergeCell ref="G40:I40"/>
    <mergeCell ref="J40:R40"/>
    <mergeCell ref="A72:R72"/>
    <mergeCell ref="A81:R81"/>
    <mergeCell ref="A73:J73"/>
    <mergeCell ref="A76:A77"/>
    <mergeCell ref="B76:B77"/>
    <mergeCell ref="D76:D77"/>
    <mergeCell ref="F76:F77"/>
    <mergeCell ref="G76:I76"/>
    <mergeCell ref="J76:R76"/>
    <mergeCell ref="A62:J62"/>
    <mergeCell ref="F65:F66"/>
    <mergeCell ref="A82:R82"/>
    <mergeCell ref="A61:R61"/>
    <mergeCell ref="G112:I112"/>
    <mergeCell ref="J112:R112"/>
    <mergeCell ref="A83:R83"/>
    <mergeCell ref="A84:J84"/>
    <mergeCell ref="A87:A88"/>
    <mergeCell ref="B87:B88"/>
    <mergeCell ref="D87:D88"/>
    <mergeCell ref="F87:F88"/>
    <mergeCell ref="G87:I87"/>
    <mergeCell ref="J87:R87"/>
    <mergeCell ref="A112:A113"/>
    <mergeCell ref="B112:B113"/>
    <mergeCell ref="D112:D113"/>
    <mergeCell ref="F112:F113"/>
    <mergeCell ref="A107:R107"/>
    <mergeCell ref="A108:R108"/>
    <mergeCell ref="A109:R109"/>
    <mergeCell ref="A110:J110"/>
    <mergeCell ref="A65:A66"/>
    <mergeCell ref="B65:B66"/>
    <mergeCell ref="D65:D66"/>
    <mergeCell ref="G65:I65"/>
  </mergeCells>
  <pageMargins left="0.31496062992125984" right="0.15748031496062992" top="0.62992125984251968" bottom="0.35433070866141736" header="0.31496062992125984" footer="0.31496062992125984"/>
  <pageSetup firstPageNumber="47" orientation="landscape" useFirstPageNumber="1" r:id="rId1"/>
  <headerFooter>
    <oddFooter>&amp;C&amp;"TH SarabunIT๙,ธรรมดา"&amp;16&amp;P</oddFooter>
  </headerFooter>
  <rowBreaks count="2" manualBreakCount="2">
    <brk id="10" max="17" man="1"/>
    <brk id="20"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11"/>
  <sheetViews>
    <sheetView view="pageBreakPreview" zoomScale="91" zoomScaleNormal="120" zoomScaleSheetLayoutView="91" workbookViewId="0">
      <selection activeCell="I10" sqref="I9:I10"/>
    </sheetView>
  </sheetViews>
  <sheetFormatPr defaultRowHeight="14.25" x14ac:dyDescent="0.2"/>
  <cols>
    <col min="1" max="1" width="3.375" style="257" customWidth="1"/>
    <col min="2" max="2" width="25" style="257" customWidth="1"/>
    <col min="3" max="3" width="24.25" style="257" customWidth="1"/>
    <col min="4" max="4" width="9.625" style="257" customWidth="1"/>
    <col min="5" max="5" width="9" style="257"/>
    <col min="6" max="6" width="8" style="257" customWidth="1"/>
    <col min="7" max="18" width="3.875" style="257" customWidth="1"/>
    <col min="19" max="16384" width="9" style="257"/>
  </cols>
  <sheetData>
    <row r="1" spans="1:18" ht="20.25" x14ac:dyDescent="0.3">
      <c r="P1" s="245" t="s">
        <v>39</v>
      </c>
    </row>
    <row r="2" spans="1:18" s="258" customFormat="1" ht="20.25" x14ac:dyDescent="0.25">
      <c r="A2" s="372" t="s">
        <v>0</v>
      </c>
      <c r="B2" s="372"/>
      <c r="C2" s="372"/>
      <c r="D2" s="372"/>
      <c r="E2" s="372"/>
      <c r="F2" s="372"/>
      <c r="G2" s="372"/>
      <c r="H2" s="372"/>
      <c r="I2" s="372"/>
      <c r="J2" s="372"/>
      <c r="K2" s="372"/>
      <c r="L2" s="372"/>
      <c r="M2" s="372"/>
      <c r="N2" s="372"/>
      <c r="O2" s="372"/>
      <c r="P2" s="372"/>
      <c r="Q2" s="372"/>
      <c r="R2" s="372"/>
    </row>
    <row r="3" spans="1:18" s="258" customFormat="1" ht="20.25" x14ac:dyDescent="0.25">
      <c r="A3" s="372" t="s">
        <v>1</v>
      </c>
      <c r="B3" s="372"/>
      <c r="C3" s="372"/>
      <c r="D3" s="372"/>
      <c r="E3" s="372"/>
      <c r="F3" s="372"/>
      <c r="G3" s="372"/>
      <c r="H3" s="372"/>
      <c r="I3" s="372"/>
      <c r="J3" s="372"/>
      <c r="K3" s="372"/>
      <c r="L3" s="372"/>
      <c r="M3" s="372"/>
      <c r="N3" s="372"/>
      <c r="O3" s="372"/>
      <c r="P3" s="372"/>
      <c r="Q3" s="372"/>
      <c r="R3" s="372"/>
    </row>
    <row r="4" spans="1:18" s="258" customFormat="1" ht="20.25" x14ac:dyDescent="0.25">
      <c r="A4" s="372" t="s">
        <v>2</v>
      </c>
      <c r="B4" s="372"/>
      <c r="C4" s="372"/>
      <c r="D4" s="372"/>
      <c r="E4" s="372"/>
      <c r="F4" s="372"/>
      <c r="G4" s="372"/>
      <c r="H4" s="372"/>
      <c r="I4" s="372"/>
      <c r="J4" s="372"/>
      <c r="K4" s="372"/>
      <c r="L4" s="372"/>
      <c r="M4" s="372"/>
      <c r="N4" s="372"/>
      <c r="O4" s="372"/>
      <c r="P4" s="372"/>
      <c r="Q4" s="372"/>
      <c r="R4" s="372"/>
    </row>
    <row r="5" spans="1:18" s="258" customFormat="1" ht="20.25" x14ac:dyDescent="0.25">
      <c r="A5" s="373" t="s">
        <v>148</v>
      </c>
      <c r="B5" s="373"/>
      <c r="C5" s="373"/>
      <c r="D5" s="373"/>
      <c r="E5" s="373"/>
      <c r="F5" s="373"/>
      <c r="G5" s="373"/>
      <c r="H5" s="373"/>
      <c r="I5" s="373"/>
      <c r="J5" s="373"/>
    </row>
    <row r="6" spans="1:18" s="258" customFormat="1" ht="20.25" x14ac:dyDescent="0.3">
      <c r="A6" s="259"/>
      <c r="B6" s="246" t="s">
        <v>60</v>
      </c>
      <c r="C6" s="259"/>
      <c r="D6" s="259"/>
      <c r="E6" s="259"/>
      <c r="F6" s="259"/>
      <c r="G6" s="259"/>
      <c r="H6" s="259"/>
      <c r="I6" s="259"/>
      <c r="J6" s="259"/>
    </row>
    <row r="7" spans="1:18" x14ac:dyDescent="0.2">
      <c r="A7" s="260"/>
      <c r="B7" s="260"/>
      <c r="C7" s="260"/>
      <c r="D7" s="260"/>
      <c r="E7" s="260"/>
      <c r="F7" s="260"/>
      <c r="G7" s="260"/>
      <c r="H7" s="260"/>
      <c r="I7" s="260"/>
      <c r="J7" s="260"/>
    </row>
    <row r="8" spans="1:18" s="258" customFormat="1" ht="39" x14ac:dyDescent="0.25">
      <c r="A8" s="374" t="s">
        <v>25</v>
      </c>
      <c r="B8" s="376" t="s">
        <v>4</v>
      </c>
      <c r="C8" s="247" t="s">
        <v>5</v>
      </c>
      <c r="D8" s="378" t="s">
        <v>7</v>
      </c>
      <c r="E8" s="247" t="s">
        <v>8</v>
      </c>
      <c r="F8" s="378" t="s">
        <v>10</v>
      </c>
      <c r="G8" s="379" t="s">
        <v>11</v>
      </c>
      <c r="H8" s="379"/>
      <c r="I8" s="379"/>
      <c r="J8" s="379" t="s">
        <v>12</v>
      </c>
      <c r="K8" s="379"/>
      <c r="L8" s="379"/>
      <c r="M8" s="379"/>
      <c r="N8" s="379"/>
      <c r="O8" s="379"/>
      <c r="P8" s="379"/>
      <c r="Q8" s="379"/>
      <c r="R8" s="379"/>
    </row>
    <row r="9" spans="1:18" s="258" customFormat="1" ht="19.5" x14ac:dyDescent="0.25">
      <c r="A9" s="375"/>
      <c r="B9" s="377"/>
      <c r="C9" s="248" t="s">
        <v>6</v>
      </c>
      <c r="D9" s="378"/>
      <c r="E9" s="249" t="s">
        <v>9</v>
      </c>
      <c r="F9" s="378"/>
      <c r="G9" s="250" t="s">
        <v>13</v>
      </c>
      <c r="H9" s="250" t="s">
        <v>14</v>
      </c>
      <c r="I9" s="250" t="s">
        <v>15</v>
      </c>
      <c r="J9" s="250" t="s">
        <v>16</v>
      </c>
      <c r="K9" s="250" t="s">
        <v>17</v>
      </c>
      <c r="L9" s="250" t="s">
        <v>18</v>
      </c>
      <c r="M9" s="250" t="s">
        <v>19</v>
      </c>
      <c r="N9" s="250" t="s">
        <v>20</v>
      </c>
      <c r="O9" s="250" t="s">
        <v>21</v>
      </c>
      <c r="P9" s="250" t="s">
        <v>22</v>
      </c>
      <c r="Q9" s="250" t="s">
        <v>23</v>
      </c>
      <c r="R9" s="250" t="s">
        <v>24</v>
      </c>
    </row>
    <row r="10" spans="1:18" ht="270" customHeight="1" x14ac:dyDescent="0.2">
      <c r="A10" s="251">
        <v>1</v>
      </c>
      <c r="B10" s="252" t="s">
        <v>61</v>
      </c>
      <c r="C10" s="253" t="s">
        <v>62</v>
      </c>
      <c r="D10" s="254">
        <v>20000</v>
      </c>
      <c r="E10" s="255" t="s">
        <v>63</v>
      </c>
      <c r="F10" s="251" t="s">
        <v>41</v>
      </c>
      <c r="G10" s="256"/>
      <c r="H10" s="256"/>
      <c r="I10" s="256"/>
      <c r="J10" s="256"/>
      <c r="K10" s="256"/>
      <c r="L10" s="256"/>
      <c r="M10" s="256"/>
      <c r="N10" s="256"/>
      <c r="O10" s="256"/>
      <c r="P10" s="256"/>
      <c r="Q10" s="256"/>
      <c r="R10" s="256"/>
    </row>
    <row r="11" spans="1:18" ht="20.25" x14ac:dyDescent="0.3">
      <c r="A11" s="246"/>
      <c r="B11" s="261"/>
      <c r="C11" s="262"/>
      <c r="E11" s="245"/>
    </row>
  </sheetData>
  <mergeCells count="10">
    <mergeCell ref="A2:R2"/>
    <mergeCell ref="A3:R3"/>
    <mergeCell ref="A4:R4"/>
    <mergeCell ref="A5:J5"/>
    <mergeCell ref="A8:A9"/>
    <mergeCell ref="B8:B9"/>
    <mergeCell ref="D8:D9"/>
    <mergeCell ref="F8:F9"/>
    <mergeCell ref="G8:I8"/>
    <mergeCell ref="J8:R8"/>
  </mergeCells>
  <pageMargins left="0.31496062992125984" right="0.15748031496062992" top="0.62992125984251968" bottom="0.35433070866141736" header="0.31496062992125984" footer="0.51181102362204722"/>
  <pageSetup firstPageNumber="70" orientation="landscape" useFirstPageNumber="1" verticalDpi="0" r:id="rId1"/>
  <headerFooter>
    <oddFooter>&amp;C&amp;"TH SarabunIT๙,ธรรมดา"&amp;16&amp;P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14</vt:i4>
      </vt:variant>
      <vt:variant>
        <vt:lpstr>ช่วงที่มีชื่อ</vt:lpstr>
      </vt:variant>
      <vt:variant>
        <vt:i4>16</vt:i4>
      </vt:variant>
    </vt:vector>
  </HeadingPairs>
  <TitlesOfParts>
    <vt:vector size="30" baseType="lpstr">
      <vt:lpstr>ส่วนที่ 2 (ย1)</vt:lpstr>
      <vt:lpstr>ส่วนที่ 2 (ย2 ย7)</vt:lpstr>
      <vt:lpstr>ส่วนที่ 2(ย7)</vt:lpstr>
      <vt:lpstr>บัญชีสรุป (2)</vt:lpstr>
      <vt:lpstr>ยุทธศาสตร์ที่ 1</vt:lpstr>
      <vt:lpstr>บัญชีสรุป (3)</vt:lpstr>
      <vt:lpstr>ยุทธศาสตร์ที่ 1 </vt:lpstr>
      <vt:lpstr>ยุทธศาสตร์ที่ 2</vt:lpstr>
      <vt:lpstr>ยุทธศาสตร์ที่ 3</vt:lpstr>
      <vt:lpstr>ยุทธศาสตร์ที่ 4</vt:lpstr>
      <vt:lpstr>ยุทธศาสตร์ที่ 5</vt:lpstr>
      <vt:lpstr>ยุทธศาสตร์ที่ 6</vt:lpstr>
      <vt:lpstr>ยุทธศาสตร์ที่ 7)</vt:lpstr>
      <vt:lpstr>ครุภัณฑ์</vt:lpstr>
      <vt:lpstr>ครุภัณฑ์!Print_Area</vt:lpstr>
      <vt:lpstr>'บัญชีสรุป (2)'!Print_Area</vt:lpstr>
      <vt:lpstr>'บัญชีสรุป (3)'!Print_Area</vt:lpstr>
      <vt:lpstr>'ยุทธศาสตร์ที่ 1'!Print_Area</vt:lpstr>
      <vt:lpstr>'ยุทธศาสตร์ที่ 1 '!Print_Area</vt:lpstr>
      <vt:lpstr>'ยุทธศาสตร์ที่ 2'!Print_Area</vt:lpstr>
      <vt:lpstr>'ยุทธศาสตร์ที่ 3'!Print_Area</vt:lpstr>
      <vt:lpstr>'ยุทธศาสตร์ที่ 4'!Print_Area</vt:lpstr>
      <vt:lpstr>'ยุทธศาสตร์ที่ 5'!Print_Area</vt:lpstr>
      <vt:lpstr>'ยุทธศาสตร์ที่ 6'!Print_Area</vt:lpstr>
      <vt:lpstr>'ยุทธศาสตร์ที่ 7)'!Print_Area</vt:lpstr>
      <vt:lpstr>'ส่วนที่ 2 (ย1)'!Print_Area</vt:lpstr>
      <vt:lpstr>'ส่วนที่ 2 (ย2 ย7)'!Print_Area</vt:lpstr>
      <vt:lpstr>'ส่วนที่ 2(ย7)'!Print_Area</vt:lpstr>
      <vt:lpstr>'ส่วนที่ 2 (ย1)'!Print_Titles</vt:lpstr>
      <vt:lpstr>'ส่วนที่ 2 (ย2 ย7)'!Print_Titles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2018-11-09T08:27:59Z</cp:lastPrinted>
  <dcterms:created xsi:type="dcterms:W3CDTF">2017-09-09T02:55:04Z</dcterms:created>
  <dcterms:modified xsi:type="dcterms:W3CDTF">2019-06-27T07:16:08Z</dcterms:modified>
</cp:coreProperties>
</file>